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T:\17. Tax Credit\_Corporate Tax Credits\DMTC\Forms, Guidelines &amp; Website\2026 Forms\"/>
    </mc:Choice>
  </mc:AlternateContent>
  <xr:revisionPtr revIDLastSave="0" documentId="13_ncr:1_{2BB22402-AAC2-490D-B2A2-3C22578EE655}" xr6:coauthVersionLast="47" xr6:coauthVersionMax="47" xr10:uidLastSave="{00000000-0000-0000-0000-000000000000}"/>
  <bookViews>
    <workbookView xWindow="-110" yWindow="-110" windowWidth="19420" windowHeight="10300" tabRatio="806" activeTab="1" xr2:uid="{00000000-000D-0000-FFFF-FFFF00000000}"/>
  </bookViews>
  <sheets>
    <sheet name="Application Checklist" sheetId="2" r:id="rId1"/>
    <sheet name="PART A Application Form" sheetId="3" r:id="rId2"/>
    <sheet name="Lookup" sheetId="4" state="hidden" r:id="rId3"/>
    <sheet name="Database Imports" sheetId="5" state="hidden" r:id="rId4"/>
  </sheets>
  <definedNames>
    <definedName name="_xlnm.Print_Area" localSheetId="0">'Application Checklist'!$A$1:$D$16</definedName>
    <definedName name="_xlnm.Print_Area" localSheetId="1">'PART A Application Form'!$A:$K</definedName>
    <definedName name="_xlnm.Print_Titles" localSheetId="1">'PART A Application Form'!$1:$2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8" i="3" l="1"/>
  <c r="M14" i="5" l="1"/>
  <c r="L14" i="5"/>
  <c r="K14" i="5"/>
  <c r="J14" i="5"/>
  <c r="N56" i="3" l="1"/>
  <c r="O56" i="3"/>
  <c r="Q56" i="3"/>
  <c r="N57" i="3"/>
  <c r="O57" i="3"/>
  <c r="Q57" i="3"/>
  <c r="N58" i="3"/>
  <c r="O58" i="3"/>
  <c r="Q58" i="3"/>
  <c r="N59" i="3"/>
  <c r="O59" i="3"/>
  <c r="Q59" i="3"/>
  <c r="N60" i="3"/>
  <c r="O60" i="3"/>
  <c r="Q60" i="3"/>
  <c r="N61" i="3"/>
  <c r="O61" i="3"/>
  <c r="Q61" i="3"/>
  <c r="N62" i="3"/>
  <c r="O62" i="3"/>
  <c r="Q62" i="3"/>
  <c r="H6" i="5" l="1"/>
  <c r="G6" i="5"/>
  <c r="G86" i="3"/>
  <c r="D86" i="3"/>
  <c r="K69" i="3" l="1"/>
  <c r="S6" i="5" l="1"/>
  <c r="R6" i="5"/>
  <c r="D6" i="5" l="1"/>
  <c r="AJ6" i="5" l="1"/>
  <c r="AI6" i="5"/>
  <c r="AH6" i="5"/>
  <c r="AG6" i="5"/>
  <c r="AA6" i="5"/>
  <c r="Z6" i="5"/>
  <c r="W6" i="5"/>
  <c r="V6" i="5"/>
  <c r="J6" i="5"/>
  <c r="I6" i="5"/>
  <c r="E6" i="5"/>
  <c r="C6" i="5"/>
  <c r="AQ14" i="5" l="1"/>
  <c r="AM14" i="5"/>
  <c r="AN14" i="5"/>
  <c r="AO14" i="5"/>
  <c r="AL14" i="5"/>
  <c r="AC14" i="5"/>
  <c r="AD14" i="5"/>
  <c r="AE14" i="5"/>
  <c r="AB14" i="5"/>
  <c r="X14" i="5"/>
  <c r="Y14" i="5"/>
  <c r="Z14" i="5"/>
  <c r="W14" i="5"/>
  <c r="S14" i="5"/>
  <c r="T14" i="5"/>
  <c r="U14" i="5"/>
  <c r="R14" i="5"/>
  <c r="H14" i="5"/>
  <c r="AF6" i="5"/>
  <c r="AE6" i="5"/>
  <c r="AD6" i="5"/>
  <c r="AC6" i="5"/>
  <c r="AB6" i="5"/>
  <c r="Y6" i="5"/>
  <c r="X6" i="5"/>
  <c r="U6" i="5"/>
  <c r="T6" i="5"/>
  <c r="Q6" i="5"/>
  <c r="P6" i="5"/>
  <c r="O6" i="5"/>
  <c r="N6" i="5"/>
  <c r="M6" i="5"/>
  <c r="L6" i="5"/>
  <c r="K6" i="5"/>
  <c r="F6" i="5"/>
  <c r="K71" i="3" l="1"/>
  <c r="AF14" i="5" s="1"/>
  <c r="G81" i="3" l="1"/>
  <c r="D81" i="3"/>
  <c r="D68" i="3" l="1"/>
  <c r="N14" i="5"/>
  <c r="D72" i="3"/>
  <c r="AH14" i="5" s="1"/>
  <c r="G72" i="3"/>
  <c r="AI14" i="5" s="1"/>
  <c r="H72" i="3"/>
  <c r="AJ14" i="5" s="1"/>
  <c r="C72" i="3"/>
  <c r="AG14" i="5" s="1"/>
  <c r="V14" i="5"/>
  <c r="K70" i="3"/>
  <c r="K73" i="3"/>
  <c r="AP14" i="5" s="1"/>
  <c r="AA14" i="5" l="1"/>
  <c r="D80" i="3"/>
  <c r="G68" i="3"/>
  <c r="O14" i="5"/>
  <c r="K72" i="3"/>
  <c r="G80" i="3" s="1"/>
  <c r="AK14" i="5" l="1"/>
  <c r="D82" i="3"/>
  <c r="AR14" i="5"/>
  <c r="H68" i="3"/>
  <c r="Q14" i="5" s="1"/>
  <c r="P14" i="5"/>
  <c r="AT14" i="5" l="1"/>
  <c r="G82" i="3"/>
  <c r="G88" i="3" s="1"/>
  <c r="AV14" i="5" s="1"/>
  <c r="AS14" i="5"/>
  <c r="G63" i="3"/>
  <c r="D56" i="3" l="1"/>
  <c r="P56" i="3" s="1"/>
  <c r="D58" i="3"/>
  <c r="P58" i="3" s="1"/>
  <c r="D62" i="3"/>
  <c r="P62" i="3" s="1"/>
  <c r="D59" i="3"/>
  <c r="P59" i="3" s="1"/>
  <c r="D60" i="3"/>
  <c r="P60" i="3" s="1"/>
  <c r="D57" i="3"/>
  <c r="P57" i="3" s="1"/>
  <c r="D61" i="3"/>
  <c r="P61" i="3" s="1"/>
  <c r="AU14" i="5"/>
  <c r="G90" i="3"/>
  <c r="AW1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Elizabete</author>
  </authors>
  <commentList>
    <comment ref="K71" authorId="0" shapeId="0" xr:uid="{00000000-0006-0000-0100-000001000000}">
      <text>
        <r>
          <rPr>
            <sz val="10"/>
            <color indexed="81"/>
            <rFont val="Calibri"/>
            <family val="2"/>
            <scheme val="minor"/>
          </rPr>
          <t xml:space="preserve">Marketing &amp; Distribution costs </t>
        </r>
        <r>
          <rPr>
            <u/>
            <sz val="10"/>
            <color indexed="81"/>
            <rFont val="Calibri"/>
            <family val="2"/>
            <scheme val="minor"/>
          </rPr>
          <t>must not exceed</t>
        </r>
        <r>
          <rPr>
            <sz val="10"/>
            <color indexed="81"/>
            <rFont val="Calibri"/>
            <family val="2"/>
            <scheme val="minor"/>
          </rPr>
          <t xml:space="preserve"> $100,000 per eligible product.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Elizabete</author>
  </authors>
  <commentList>
    <comment ref="I13" authorId="0" shapeId="0" xr:uid="{00000000-0006-0000-0300-000001000000}">
      <text>
        <r>
          <rPr>
            <sz val="9"/>
            <color indexed="81"/>
            <rFont val="Tahoma"/>
            <family val="2"/>
          </rPr>
          <t>Part B only</t>
        </r>
      </text>
    </comment>
    <comment ref="AX13" authorId="0" shapeId="0" xr:uid="{00000000-0006-0000-0300-000002000000}">
      <text>
        <r>
          <rPr>
            <sz val="9"/>
            <color indexed="81"/>
            <rFont val="Tahoma"/>
            <family val="2"/>
          </rPr>
          <t>Part B Only</t>
        </r>
      </text>
    </comment>
    <comment ref="AY13" authorId="0" shapeId="0" xr:uid="{00000000-0006-0000-0300-000003000000}">
      <text>
        <r>
          <rPr>
            <sz val="9"/>
            <color indexed="81"/>
            <rFont val="Tahoma"/>
            <family val="2"/>
          </rPr>
          <t>Part B Only</t>
        </r>
      </text>
    </comment>
    <comment ref="AZ13" authorId="0" shapeId="0" xr:uid="{00000000-0006-0000-0300-000004000000}">
      <text>
        <r>
          <rPr>
            <sz val="9"/>
            <color indexed="81"/>
            <rFont val="Tahoma"/>
            <family val="2"/>
          </rPr>
          <t>Part B Only</t>
        </r>
      </text>
    </comment>
    <comment ref="BA13" authorId="0" shapeId="0" xr:uid="{00000000-0006-0000-0300-000005000000}">
      <text>
        <r>
          <rPr>
            <sz val="9"/>
            <color indexed="81"/>
            <rFont val="Tahoma"/>
            <family val="2"/>
          </rPr>
          <t>Part B Only</t>
        </r>
      </text>
    </comment>
  </commentList>
</comments>
</file>

<file path=xl/sharedStrings.xml><?xml version="1.0" encoding="utf-8"?>
<sst xmlns="http://schemas.openxmlformats.org/spreadsheetml/2006/main" count="286" uniqueCount="263">
  <si>
    <t>PART A Applications</t>
  </si>
  <si>
    <t>Warning: The Income Tax Act allows for penalties to be applied if any person provides information which they know is false or misleading, or if material facts are omitted.</t>
  </si>
  <si>
    <t>Title</t>
  </si>
  <si>
    <t>Signature</t>
  </si>
  <si>
    <t>Date</t>
  </si>
  <si>
    <t>Name</t>
  </si>
  <si>
    <t>Total</t>
  </si>
  <si>
    <t>Tax Credit</t>
  </si>
  <si>
    <t>% of Total</t>
  </si>
  <si>
    <t>to</t>
  </si>
  <si>
    <t>Describe if other:</t>
  </si>
  <si>
    <t>Genre</t>
  </si>
  <si>
    <t>Email</t>
  </si>
  <si>
    <t>Phone #</t>
  </si>
  <si>
    <t>Position Title</t>
  </si>
  <si>
    <t>Last Name</t>
  </si>
  <si>
    <t>First Name</t>
  </si>
  <si>
    <t>Salutation</t>
  </si>
  <si>
    <t>Contact Person</t>
  </si>
  <si>
    <t>Province</t>
  </si>
  <si>
    <t>Postal Code</t>
  </si>
  <si>
    <t>City</t>
  </si>
  <si>
    <t>Street Address</t>
  </si>
  <si>
    <t>Mailing Address</t>
  </si>
  <si>
    <t>Establishment in NS</t>
  </si>
  <si>
    <t xml:space="preserve">Address of Permanent </t>
  </si>
  <si>
    <t>Provincial Registration #</t>
  </si>
  <si>
    <t>CRA Business #</t>
  </si>
  <si>
    <t>Name of Applicant Corporation</t>
  </si>
  <si>
    <t>GENERAL INFORMATION</t>
  </si>
  <si>
    <t>Financing Participation Types</t>
  </si>
  <si>
    <t>Yes/No</t>
  </si>
  <si>
    <t>Yes</t>
  </si>
  <si>
    <t>Equity</t>
  </si>
  <si>
    <t>No</t>
  </si>
  <si>
    <t>N/A</t>
  </si>
  <si>
    <t>Part A</t>
  </si>
  <si>
    <t>Loan</t>
  </si>
  <si>
    <t>Mr</t>
  </si>
  <si>
    <t>Ms</t>
  </si>
  <si>
    <t>Provinces</t>
  </si>
  <si>
    <t>NS</t>
  </si>
  <si>
    <t>Nova Scotia</t>
  </si>
  <si>
    <t>AB</t>
  </si>
  <si>
    <t>Alberta</t>
  </si>
  <si>
    <t>BC</t>
  </si>
  <si>
    <t>British Columbia</t>
  </si>
  <si>
    <t>MB</t>
  </si>
  <si>
    <t>Manitoba</t>
  </si>
  <si>
    <t>NB</t>
  </si>
  <si>
    <t>New Brunswick</t>
  </si>
  <si>
    <t>NL</t>
  </si>
  <si>
    <t>Newfoundland &amp; Labr.</t>
  </si>
  <si>
    <t>NT</t>
  </si>
  <si>
    <t>NW Territories</t>
  </si>
  <si>
    <t>Other</t>
  </si>
  <si>
    <t>NU</t>
  </si>
  <si>
    <t>Nunavut</t>
  </si>
  <si>
    <t>ON</t>
  </si>
  <si>
    <t>Ontario</t>
  </si>
  <si>
    <t>PE</t>
  </si>
  <si>
    <t>Prince Edward Island</t>
  </si>
  <si>
    <t>QC</t>
  </si>
  <si>
    <t>Quebec</t>
  </si>
  <si>
    <t>SK</t>
  </si>
  <si>
    <t>Saskatchewan</t>
  </si>
  <si>
    <t>YT</t>
  </si>
  <si>
    <t>Yukon Territory</t>
  </si>
  <si>
    <t>AUTONUMBER</t>
  </si>
  <si>
    <t>p_prod_no</t>
  </si>
  <si>
    <t>p_applicant</t>
  </si>
  <si>
    <t>p_genre</t>
  </si>
  <si>
    <t>p_genre_other</t>
  </si>
  <si>
    <t>p_bn</t>
  </si>
  <si>
    <t>p_rjsc</t>
  </si>
  <si>
    <t>p_address</t>
  </si>
  <si>
    <t>p_city</t>
  </si>
  <si>
    <t>p_pc</t>
  </si>
  <si>
    <t>p_prov</t>
  </si>
  <si>
    <t>p_mailing_address</t>
  </si>
  <si>
    <t>p_mailing_city</t>
  </si>
  <si>
    <t>p_mailing_pc</t>
  </si>
  <si>
    <t>p_mailing_prov</t>
  </si>
  <si>
    <t>p_salutation</t>
  </si>
  <si>
    <t>p_first_name</t>
  </si>
  <si>
    <t>p_last name</t>
  </si>
  <si>
    <t>p_position</t>
  </si>
  <si>
    <t>p_phone</t>
  </si>
  <si>
    <t>p_email</t>
  </si>
  <si>
    <t>p_comments</t>
  </si>
  <si>
    <t>app_no</t>
  </si>
  <si>
    <t>app_type</t>
  </si>
  <si>
    <t>app_file_no</t>
  </si>
  <si>
    <t>app_cert_no</t>
  </si>
  <si>
    <t>app_date_signed</t>
  </si>
  <si>
    <t>app_develop_start</t>
  </si>
  <si>
    <t>app_develop_end</t>
  </si>
  <si>
    <t>app_comments</t>
  </si>
  <si>
    <t>app_not_eligible</t>
  </si>
  <si>
    <t>app_date_claimed</t>
  </si>
  <si>
    <t>app_received</t>
  </si>
  <si>
    <t>1 - Prod Info</t>
  </si>
  <si>
    <t>2 - App Info</t>
  </si>
  <si>
    <t>Source of Funds</t>
  </si>
  <si>
    <t>Amount (CAD)</t>
  </si>
  <si>
    <r>
      <t xml:space="preserve">FINANCING INFORMATION    </t>
    </r>
    <r>
      <rPr>
        <b/>
        <sz val="11"/>
        <color rgb="FFFF0000"/>
        <rFont val="Calibri"/>
        <family val="2"/>
        <scheme val="minor"/>
      </rPr>
      <t xml:space="preserve"> (PLEASE PROVIDE </t>
    </r>
    <r>
      <rPr>
        <b/>
        <u/>
        <sz val="11"/>
        <color rgb="FFFF0000"/>
        <rFont val="Calibri"/>
        <family val="2"/>
        <scheme val="minor"/>
      </rPr>
      <t>ALL</t>
    </r>
    <r>
      <rPr>
        <b/>
        <sz val="11"/>
        <color rgb="FFFF0000"/>
        <rFont val="Calibri"/>
        <family val="2"/>
        <scheme val="minor"/>
      </rPr>
      <t xml:space="preserve"> SOURCES OF FINANCING)</t>
    </r>
  </si>
  <si>
    <r>
      <t xml:space="preserve">ESTIMATED TAX CREDIT CALCULATION </t>
    </r>
    <r>
      <rPr>
        <b/>
        <sz val="11"/>
        <color rgb="FFFF0000"/>
        <rFont val="Calibri"/>
        <family val="2"/>
        <scheme val="minor"/>
      </rPr>
      <t>(as per applicant)</t>
    </r>
  </si>
  <si>
    <t xml:space="preserve"> </t>
  </si>
  <si>
    <t>fin_source</t>
  </si>
  <si>
    <t>fin_type</t>
  </si>
  <si>
    <t>fin_pct</t>
  </si>
  <si>
    <t>fin_amount</t>
  </si>
  <si>
    <r>
      <t xml:space="preserve">Digital Media Tax Credit
</t>
    </r>
    <r>
      <rPr>
        <b/>
        <sz val="16"/>
        <color rgb="FFFF0000"/>
        <rFont val="Calibri"/>
        <family val="2"/>
        <scheme val="minor"/>
      </rPr>
      <t xml:space="preserve">PART A </t>
    </r>
    <r>
      <rPr>
        <b/>
        <sz val="16"/>
        <color theme="1"/>
        <rFont val="Calibri"/>
        <family val="2"/>
        <scheme val="minor"/>
      </rPr>
      <t>Application Form</t>
    </r>
  </si>
  <si>
    <t>Company Website</t>
  </si>
  <si>
    <t>NS Digital Media Tax Credit</t>
  </si>
  <si>
    <t>Product Name</t>
  </si>
  <si>
    <t>Previous Name (if applicable)</t>
  </si>
  <si>
    <t>Does the applicant corporation own the property rights of the product?</t>
  </si>
  <si>
    <t>Adult Education</t>
  </si>
  <si>
    <t>Game</t>
  </si>
  <si>
    <t>Product Distribution Method</t>
  </si>
  <si>
    <t>Product Genre</t>
  </si>
  <si>
    <t>iOS</t>
  </si>
  <si>
    <t>Android</t>
  </si>
  <si>
    <t>Console</t>
  </si>
  <si>
    <t>Web Browser</t>
  </si>
  <si>
    <t>Text</t>
  </si>
  <si>
    <t>Images</t>
  </si>
  <si>
    <t>Sound</t>
  </si>
  <si>
    <t>Does the product contain:</t>
  </si>
  <si>
    <t>OELR*</t>
  </si>
  <si>
    <t>Tax Year 1</t>
  </si>
  <si>
    <t>Tax Year 2</t>
  </si>
  <si>
    <t>Tax Year 3</t>
  </si>
  <si>
    <t>Tax Year 4</t>
  </si>
  <si>
    <t>Type</t>
  </si>
  <si>
    <t>Child Education (12 &amp; under)</t>
  </si>
  <si>
    <t>Gov Assistance</t>
  </si>
  <si>
    <t>(A)</t>
  </si>
  <si>
    <t>(B)</t>
  </si>
  <si>
    <t>Eligible Salaries (ES)</t>
  </si>
  <si>
    <t>Government Assistance (GA)</t>
  </si>
  <si>
    <t>Tax Credit Rate</t>
  </si>
  <si>
    <t>Expenditures</t>
  </si>
  <si>
    <t>Qualifying Expenditures (QE**)</t>
  </si>
  <si>
    <t>Total Expenditures (TE***)</t>
  </si>
  <si>
    <t>Lesser of (A) and (B)</t>
  </si>
  <si>
    <t>Taxation Year End during which work on the product began/will begin</t>
  </si>
  <si>
    <r>
      <t xml:space="preserve">Include </t>
    </r>
    <r>
      <rPr>
        <b/>
        <i/>
        <u/>
        <sz val="11"/>
        <rFont val="Calibri"/>
        <family val="2"/>
        <scheme val="minor"/>
      </rPr>
      <t>ALL</t>
    </r>
    <r>
      <rPr>
        <i/>
        <sz val="11"/>
        <rFont val="Calibri"/>
        <family val="2"/>
        <scheme val="minor"/>
      </rPr>
      <t xml:space="preserve"> sources of financing including 
government assistance</t>
    </r>
  </si>
  <si>
    <t>Expected Eligible Product Costs 
by Tax Year</t>
  </si>
  <si>
    <t>Marketing &amp; Distribution (MD)</t>
  </si>
  <si>
    <t xml:space="preserve">     ** QE = ES + (65%*ER) + MD
   *** TE = ES + ER + MD + OELR - GA</t>
  </si>
  <si>
    <t xml:space="preserve">Was the product complete as of the date this application was submitted? </t>
  </si>
  <si>
    <t>If the product is not complete, provide estimated dates</t>
  </si>
  <si>
    <t>Is the product &amp; corporation eligible for the eligible geographic area (EGA) bonus?</t>
  </si>
  <si>
    <t>Estimated Tax Credit</t>
  </si>
  <si>
    <r>
      <t xml:space="preserve">DMTC </t>
    </r>
    <r>
      <rPr>
        <b/>
        <u/>
        <sz val="20"/>
        <color theme="1"/>
        <rFont val="Calibri"/>
        <family val="2"/>
        <scheme val="minor"/>
      </rPr>
      <t>PART A</t>
    </r>
    <r>
      <rPr>
        <b/>
        <sz val="20"/>
        <color theme="1"/>
        <rFont val="Calibri"/>
        <family val="2"/>
        <scheme val="minor"/>
      </rPr>
      <t xml:space="preserve"> APPLICATION SUBMISSION CHECKLIST</t>
    </r>
  </si>
  <si>
    <t>DEVELOPMENT SCHEDULE</t>
  </si>
  <si>
    <t>Estimated Tax Credit 
(based on each approach)</t>
  </si>
  <si>
    <t>The tax credit rate depends 
on whether the product and corporation are eligible 
for the EGA</t>
  </si>
  <si>
    <t>I certify that I am an authorized signing officer of the applicant company (“the Corporation”), that the information contained in this application and its inclusions has been examined by me and is true and correct, and that the Corporation is eligible for the Nova Scotia Digital Media Tax Credit to the best of my knowledge and belief.
For the purposes of determining “eligible salaries” paid to “eligible employees”, all individuals included were Nova Scotia residents on the last day of the calendar year before their eligible salaries were earned and that I have obtained their consent to release information that may be required to establish their residency status.
On behalf of the Corporation, I expressly consent to the information in this application being used by the Province of Nova Scotia to publish in a public document or report, or on a public website, the name of the Corporation, the name of the product for which an application is made, and the amount of the Digital Media Tax Credit sought and received by the Corporation. This express consent also extends to the sharing of information collected in this application with officials within departments of the Province of Nova Scotia for the purposes of analysis, evaluation or development of fiscal policy.
It is acknowledged that information contained in this application may be subject to a request under the Freedom of Information and Protection of Privacy Act, in which case the Department of Finance and Treasury Board may be required to disclose such information to the person making the request.
I certify that I will cause the Corporation to comply with Section 47A of the Income Tax Act, c. 217, Revised Statutes of Nova Scotia, 1989, as amended, and the Digital Media Tax Credit Regulations pursuant to the Income Tax Act.
I will also furnish or cause the Corporation to furnish, upon request, all additional records and documents deemed necessary by the Minister of Finance and Treasury Board and hereby consent to the conduct of any audit to be performed on the Corporation for certification purposes.</t>
  </si>
  <si>
    <t>Development Timeline</t>
  </si>
  <si>
    <t>Marketing &amp; Distribution Timeline</t>
  </si>
  <si>
    <t>PRODUCT INFORMATION</t>
  </si>
  <si>
    <t>DMTC DATABASE IMPORTS</t>
  </si>
  <si>
    <t>p_prod_name</t>
  </si>
  <si>
    <t>p_previous_prod_name</t>
  </si>
  <si>
    <t>p_own_property_rights</t>
  </si>
  <si>
    <t>p_contain_text</t>
  </si>
  <si>
    <t>p_contain_images</t>
  </si>
  <si>
    <t>p_contain_sound</t>
  </si>
  <si>
    <t>p_iOS</t>
  </si>
  <si>
    <t>p_android</t>
  </si>
  <si>
    <t>p_console</t>
  </si>
  <si>
    <t>p_webbrowser</t>
  </si>
  <si>
    <t>p_other_distribution</t>
  </si>
  <si>
    <t>p_describe_other_distribution</t>
  </si>
  <si>
    <t>p_website</t>
  </si>
  <si>
    <t>app_prod_complete</t>
  </si>
  <si>
    <t>app_final_app</t>
  </si>
  <si>
    <t>app_marketing_start</t>
  </si>
  <si>
    <t>app_marketing_end</t>
  </si>
  <si>
    <t>app_ES_taxyear1</t>
  </si>
  <si>
    <t>app_ES_taxyear2</t>
  </si>
  <si>
    <t>app_ES_taxyear3</t>
  </si>
  <si>
    <t>app_ES_taxyear4</t>
  </si>
  <si>
    <t>app_ES_total</t>
  </si>
  <si>
    <t>app_ER_taxyear1</t>
  </si>
  <si>
    <t>app_ER_taxyear2</t>
  </si>
  <si>
    <t>app_ER_taxyear3</t>
  </si>
  <si>
    <t>app_ER_taxyear4</t>
  </si>
  <si>
    <t>app_ER_total</t>
  </si>
  <si>
    <t>app_MD_taxyear1</t>
  </si>
  <si>
    <t>app_MD_taxyear2</t>
  </si>
  <si>
    <t>app_MD_taxyear3</t>
  </si>
  <si>
    <t>app_MD_taxyear4</t>
  </si>
  <si>
    <t>app_MD_total</t>
  </si>
  <si>
    <t>app_OELR_taxyear1</t>
  </si>
  <si>
    <t>app_OELR_taxyear2</t>
  </si>
  <si>
    <t>app_OELR_taxyear3</t>
  </si>
  <si>
    <t>app_OELR_taxyear4</t>
  </si>
  <si>
    <t>app_OELR_total</t>
  </si>
  <si>
    <t>app_GA_taxyear1</t>
  </si>
  <si>
    <t>app_GA_taxyear2</t>
  </si>
  <si>
    <t>app_GA_taxyear3</t>
  </si>
  <si>
    <t>app_GA_taxyear4</t>
  </si>
  <si>
    <t>app_GA_total</t>
  </si>
  <si>
    <t>app_elg_for_EGA</t>
  </si>
  <si>
    <t>app_QE</t>
  </si>
  <si>
    <t>app_TE</t>
  </si>
  <si>
    <t>app_QE_taxcredit</t>
  </si>
  <si>
    <t>app_TE_taxcredit</t>
  </si>
  <si>
    <t>app_final_total_tax_credit</t>
  </si>
  <si>
    <t>app_taxcredit_taxyear1</t>
  </si>
  <si>
    <t>app_taxcredit_taxyear2</t>
  </si>
  <si>
    <t>app_taxcredit_taxyear3</t>
  </si>
  <si>
    <t>app_taxcredit_taxyear4</t>
  </si>
  <si>
    <t>Eligible Remuneration (ER)</t>
  </si>
  <si>
    <t>app_taxyear1</t>
  </si>
  <si>
    <t>app_taxyear2</t>
  </si>
  <si>
    <t>app_taxyear3</t>
  </si>
  <si>
    <t>app_taxyear4</t>
  </si>
  <si>
    <t>*OELR = Outlays, Expenditures and Losses or Replacement of Capital = ES * 65%        
(If the other OELR calculation method is preferred, provide a separate schedule listing out applicable OELR expenses)</t>
  </si>
  <si>
    <r>
      <t xml:space="preserve">NOTE: Application packages </t>
    </r>
    <r>
      <rPr>
        <b/>
        <u/>
        <sz val="12"/>
        <rFont val="Calibri"/>
        <family val="2"/>
        <scheme val="minor"/>
      </rPr>
      <t>must</t>
    </r>
    <r>
      <rPr>
        <b/>
        <sz val="12"/>
        <rFont val="Calibri"/>
        <family val="2"/>
        <scheme val="minor"/>
      </rPr>
      <t xml:space="preserve"> be submitted via email. Paper applications will </t>
    </r>
    <r>
      <rPr>
        <b/>
        <u/>
        <sz val="12"/>
        <rFont val="Calibri"/>
        <family val="2"/>
        <scheme val="minor"/>
      </rPr>
      <t>not</t>
    </r>
    <r>
      <rPr>
        <b/>
        <sz val="12"/>
        <rFont val="Calibri"/>
        <family val="2"/>
        <scheme val="minor"/>
      </rPr>
      <t xml:space="preserve"> be accepted.</t>
    </r>
  </si>
  <si>
    <r>
      <t xml:space="preserve">NOTE: Only </t>
    </r>
    <r>
      <rPr>
        <b/>
        <u/>
        <sz val="12"/>
        <rFont val="Calibri"/>
        <family val="2"/>
        <scheme val="minor"/>
      </rPr>
      <t>complete</t>
    </r>
    <r>
      <rPr>
        <b/>
        <sz val="12"/>
        <rFont val="Calibri"/>
        <family val="2"/>
        <scheme val="minor"/>
      </rPr>
      <t xml:space="preserve"> application packages will be considered received.</t>
    </r>
  </si>
  <si>
    <t>7.  Chain of title documentation, if applicable (eg. licensing agreements, rights agreements, fee-for-service 
      agreements, distribution agreements, etc)</t>
  </si>
  <si>
    <t>6.  Product Description</t>
  </si>
  <si>
    <t>5.  Copy of the Product, if available</t>
  </si>
  <si>
    <t>4.  Corporate Chart (for new companies) or amendments for past applicants, if applicable</t>
  </si>
  <si>
    <t>3.  Incorporation Documents (for new companies) or amendments for past applicants</t>
  </si>
  <si>
    <t>2.  Certificate of Election, if applicable</t>
  </si>
  <si>
    <t>1.  Completed Application Form (both Excel version and signed PDF)</t>
  </si>
  <si>
    <t>Database Import - "6 - Financing Info"</t>
  </si>
  <si>
    <t>DECLARATION</t>
  </si>
  <si>
    <t>Is the product a new version of product(s) that previously received the DMTC?</t>
  </si>
  <si>
    <t>If yes, state the product name(s)</t>
  </si>
  <si>
    <t xml:space="preserve">                                         Finance &amp; Treasury Board</t>
  </si>
  <si>
    <t xml:space="preserve">                        Department of   </t>
  </si>
  <si>
    <t>EGA Rate</t>
  </si>
  <si>
    <t>EGA Amount</t>
  </si>
  <si>
    <t>Based on lesser of (A) and (B)</t>
  </si>
  <si>
    <t>p_new_version</t>
  </si>
  <si>
    <t>p_name_of_old_version</t>
  </si>
  <si>
    <t>app_reason_not_eligible</t>
  </si>
  <si>
    <t>app_EGA_credit</t>
  </si>
  <si>
    <t>Mar</t>
  </si>
  <si>
    <t>Day</t>
  </si>
  <si>
    <t>Month</t>
  </si>
  <si>
    <t>Year</t>
  </si>
  <si>
    <t>Jan</t>
  </si>
  <si>
    <t>Feb</t>
  </si>
  <si>
    <t>Apr</t>
  </si>
  <si>
    <t>May</t>
  </si>
  <si>
    <t>Jun</t>
  </si>
  <si>
    <t>Jul</t>
  </si>
  <si>
    <t>Aug</t>
  </si>
  <si>
    <t>Sep</t>
  </si>
  <si>
    <t>Oct</t>
  </si>
  <si>
    <t>Nov</t>
  </si>
  <si>
    <t>Dec</t>
  </si>
  <si>
    <t>Date Released: April 2026</t>
  </si>
  <si>
    <t>__</t>
  </si>
  <si>
    <t>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</si>
</sst>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00_);_(&quot;$&quot;* \(#,##0.00\);_(&quot;$&quot;* &quot;-&quot;??_);_(@_)"/>
    <numFmt numFmtId="165" formatCode="_(* #,##0.00_);_(* \(#,##0.00\);_(* &quot;-&quot;??_);_(@_)"/>
    <numFmt numFmtId="166" formatCode="[$-1009]mmmm\ d\,\ yyyy;@"/>
    <numFmt numFmtId="167" formatCode="&quot;$&quot;#,##0"/>
    <numFmt numFmtId="168" formatCode="[$-409]mmmm\ d\,\ yyyy;@"/>
    <numFmt numFmtId="169" formatCode="[&lt;=9999999]###\-####;\(###\)\ ###\-####"/>
    <numFmt numFmtId="170" formatCode="&quot;$&quot;#,##0.00"/>
    <numFmt numFmtId="171" formatCode="[$-409]d\-mmm\-yyyy;@"/>
    <numFmt numFmtId="172" formatCode="[$-409]d\-mmm\-yy;@"/>
    <numFmt numFmtId="173" formatCode="[$-409]d/mmm/yyyy;@"/>
  </numFmts>
  <fonts count="43">
    <font>
      <sz val="11"/>
      <color theme="1"/>
      <name val="Calibri"/>
      <family val="2"/>
      <scheme val="minor"/>
    </font>
    <font>
      <b/>
      <sz val="11"/>
      <color theme="1"/>
      <name val="Calibri"/>
      <family val="2"/>
      <scheme val="minor"/>
    </font>
    <font>
      <b/>
      <sz val="20"/>
      <color theme="1"/>
      <name val="Calibri"/>
      <family val="2"/>
      <scheme val="minor"/>
    </font>
    <font>
      <b/>
      <sz val="16"/>
      <color theme="1"/>
      <name val="Calibri"/>
      <family val="2"/>
      <scheme val="minor"/>
    </font>
    <font>
      <sz val="10"/>
      <name val="Arial"/>
      <family val="2"/>
    </font>
    <font>
      <b/>
      <sz val="13"/>
      <name val="Calibri"/>
      <family val="2"/>
      <scheme val="minor"/>
    </font>
    <font>
      <b/>
      <sz val="18"/>
      <color rgb="FFFF0000"/>
      <name val="Calibri"/>
      <family val="2"/>
      <scheme val="minor"/>
    </font>
    <font>
      <sz val="12"/>
      <name val="Calibri"/>
      <family val="2"/>
      <scheme val="minor"/>
    </font>
    <font>
      <sz val="11"/>
      <name val="Calibri"/>
      <family val="2"/>
      <scheme val="minor"/>
    </font>
    <font>
      <b/>
      <sz val="8"/>
      <name val="Calibri"/>
      <family val="2"/>
      <scheme val="minor"/>
    </font>
    <font>
      <sz val="9"/>
      <color theme="1"/>
      <name val="Calibri"/>
      <family val="2"/>
      <scheme val="minor"/>
    </font>
    <font>
      <b/>
      <sz val="11"/>
      <name val="Calibri"/>
      <family val="2"/>
      <scheme val="minor"/>
    </font>
    <font>
      <sz val="9"/>
      <name val="Calibri"/>
      <family val="2"/>
      <scheme val="minor"/>
    </font>
    <font>
      <u/>
      <sz val="8.5"/>
      <color indexed="12"/>
      <name val="Arial"/>
      <family val="2"/>
    </font>
    <font>
      <u/>
      <sz val="11"/>
      <color indexed="12"/>
      <name val="Arial"/>
      <family val="2"/>
    </font>
    <font>
      <sz val="8"/>
      <name val="Calibri"/>
      <family val="2"/>
      <scheme val="minor"/>
    </font>
    <font>
      <sz val="11"/>
      <color indexed="8"/>
      <name val="Calibri"/>
      <family val="2"/>
      <scheme val="minor"/>
    </font>
    <font>
      <b/>
      <sz val="16"/>
      <color rgb="FFFF0000"/>
      <name val="Calibri"/>
      <family val="2"/>
      <scheme val="minor"/>
    </font>
    <font>
      <sz val="9"/>
      <name val="Geneva"/>
    </font>
    <font>
      <sz val="10"/>
      <name val="Calibri"/>
      <family val="2"/>
      <scheme val="minor"/>
    </font>
    <font>
      <sz val="10"/>
      <color theme="1"/>
      <name val="Calibri"/>
      <family val="2"/>
      <scheme val="minor"/>
    </font>
    <font>
      <b/>
      <sz val="10"/>
      <color indexed="9"/>
      <name val="Calibri"/>
      <family val="2"/>
      <scheme val="minor"/>
    </font>
    <font>
      <b/>
      <sz val="12"/>
      <color rgb="FFFF0000"/>
      <name val="Calibri"/>
      <family val="2"/>
      <scheme val="minor"/>
    </font>
    <font>
      <b/>
      <sz val="11"/>
      <color rgb="FFFF0000"/>
      <name val="Calibri"/>
      <family val="2"/>
      <scheme val="minor"/>
    </font>
    <font>
      <b/>
      <u/>
      <sz val="11"/>
      <color rgb="FFFF0000"/>
      <name val="Calibri"/>
      <family val="2"/>
      <scheme val="minor"/>
    </font>
    <font>
      <b/>
      <i/>
      <sz val="12"/>
      <color theme="1"/>
      <name val="Calibri"/>
      <family val="2"/>
      <scheme val="minor"/>
    </font>
    <font>
      <sz val="11"/>
      <color theme="1"/>
      <name val="Calibri"/>
      <family val="2"/>
      <scheme val="minor"/>
    </font>
    <font>
      <i/>
      <sz val="11"/>
      <name val="Calibri"/>
      <family val="2"/>
      <scheme val="minor"/>
    </font>
    <font>
      <b/>
      <i/>
      <u/>
      <sz val="11"/>
      <name val="Calibri"/>
      <family val="2"/>
      <scheme val="minor"/>
    </font>
    <font>
      <sz val="12"/>
      <name val="Tahoma"/>
      <family val="2"/>
    </font>
    <font>
      <b/>
      <i/>
      <sz val="10"/>
      <color theme="1"/>
      <name val="Calibri"/>
      <family val="2"/>
      <scheme val="minor"/>
    </font>
    <font>
      <b/>
      <i/>
      <sz val="9"/>
      <name val="Calibri"/>
      <family val="2"/>
      <scheme val="minor"/>
    </font>
    <font>
      <sz val="12"/>
      <color theme="1"/>
      <name val="Calibri"/>
      <family val="2"/>
      <scheme val="minor"/>
    </font>
    <font>
      <sz val="9.5"/>
      <color theme="1"/>
      <name val="Calibri"/>
      <family val="2"/>
      <scheme val="minor"/>
    </font>
    <font>
      <b/>
      <u/>
      <sz val="20"/>
      <color theme="1"/>
      <name val="Calibri"/>
      <family val="2"/>
      <scheme val="minor"/>
    </font>
    <font>
      <sz val="9"/>
      <color indexed="81"/>
      <name val="Tahoma"/>
      <family val="2"/>
    </font>
    <font>
      <sz val="10"/>
      <color indexed="81"/>
      <name val="Calibri"/>
      <family val="2"/>
      <scheme val="minor"/>
    </font>
    <font>
      <u/>
      <sz val="10"/>
      <color indexed="81"/>
      <name val="Calibri"/>
      <family val="2"/>
      <scheme val="minor"/>
    </font>
    <font>
      <b/>
      <sz val="9"/>
      <color theme="1"/>
      <name val="Calibri"/>
      <family val="2"/>
      <scheme val="minor"/>
    </font>
    <font>
      <b/>
      <sz val="12"/>
      <name val="Calibri"/>
      <family val="2"/>
      <scheme val="minor"/>
    </font>
    <font>
      <b/>
      <u/>
      <sz val="12"/>
      <name val="Calibri"/>
      <family val="2"/>
      <scheme val="minor"/>
    </font>
    <font>
      <sz val="11"/>
      <name val="Calibri"/>
      <family val="2"/>
    </font>
    <font>
      <sz val="11"/>
      <color theme="1"/>
      <name val="Calibri"/>
      <family val="2"/>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indexed="18"/>
        <bgColor indexed="64"/>
      </patternFill>
    </fill>
    <fill>
      <patternFill patternType="solid">
        <fgColor rgb="FFFFC000"/>
        <bgColor indexed="64"/>
      </patternFill>
    </fill>
    <fill>
      <patternFill patternType="solid">
        <fgColor rgb="FFC6E0B4"/>
        <bgColor rgb="FF000000"/>
      </patternFill>
    </fill>
  </fills>
  <borders count="14">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13" fillId="0" borderId="0" applyNumberFormat="0" applyFill="0" applyBorder="0" applyAlignment="0" applyProtection="0">
      <alignment vertical="top"/>
      <protection locked="0"/>
    </xf>
    <xf numFmtId="0" fontId="18" fillId="0" borderId="0"/>
    <xf numFmtId="165" fontId="4"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207">
    <xf numFmtId="0" fontId="0" fillId="0" borderId="0" xfId="0"/>
    <xf numFmtId="0" fontId="8" fillId="5" borderId="1" xfId="1" applyFont="1" applyFill="1" applyBorder="1"/>
    <xf numFmtId="0" fontId="8" fillId="4" borderId="1" xfId="0" applyFont="1" applyFill="1" applyBorder="1" applyAlignment="1" applyProtection="1">
      <alignment horizontal="center"/>
      <protection locked="0"/>
    </xf>
    <xf numFmtId="0" fontId="19" fillId="0" borderId="0" xfId="5" applyFont="1"/>
    <xf numFmtId="0" fontId="20" fillId="0" borderId="0" xfId="0" applyFont="1"/>
    <xf numFmtId="49" fontId="21" fillId="7" borderId="0" xfId="6" applyNumberFormat="1" applyFont="1" applyFill="1" applyBorder="1" applyProtection="1"/>
    <xf numFmtId="0" fontId="19" fillId="0" borderId="0" xfId="0" applyFont="1"/>
    <xf numFmtId="0" fontId="19" fillId="0" borderId="0" xfId="5" applyFont="1" applyAlignment="1">
      <alignment vertical="top"/>
    </xf>
    <xf numFmtId="0" fontId="1" fillId="5" borderId="0" xfId="0" applyFont="1" applyFill="1"/>
    <xf numFmtId="0" fontId="0" fillId="5" borderId="0" xfId="0" applyFill="1"/>
    <xf numFmtId="0" fontId="10" fillId="0" borderId="0" xfId="0" applyFont="1"/>
    <xf numFmtId="169" fontId="12" fillId="3" borderId="0" xfId="1" applyNumberFormat="1" applyFont="1" applyFill="1" applyAlignment="1">
      <alignment horizontal="right"/>
    </xf>
    <xf numFmtId="0" fontId="0" fillId="3" borderId="0" xfId="0" applyFill="1"/>
    <xf numFmtId="0" fontId="8" fillId="3" borderId="0" xfId="1" applyFont="1" applyFill="1"/>
    <xf numFmtId="0" fontId="0" fillId="3" borderId="0" xfId="0" applyFill="1" applyAlignment="1">
      <alignment horizontal="right"/>
    </xf>
    <xf numFmtId="0" fontId="8" fillId="3" borderId="0" xfId="1" applyFont="1" applyFill="1" applyAlignment="1">
      <alignment horizontal="center"/>
    </xf>
    <xf numFmtId="0" fontId="12" fillId="3" borderId="0" xfId="1" applyFont="1" applyFill="1" applyAlignment="1">
      <alignment horizontal="right"/>
    </xf>
    <xf numFmtId="0" fontId="8" fillId="5" borderId="1" xfId="1" applyFont="1" applyFill="1" applyBorder="1" applyAlignment="1">
      <alignment horizontal="left"/>
    </xf>
    <xf numFmtId="0" fontId="12" fillId="3" borderId="0" xfId="1" applyFont="1" applyFill="1" applyAlignment="1">
      <alignment horizontal="center"/>
    </xf>
    <xf numFmtId="0" fontId="8" fillId="3" borderId="0" xfId="1" applyFont="1" applyFill="1" applyAlignment="1">
      <alignment horizontal="left"/>
    </xf>
    <xf numFmtId="0" fontId="8" fillId="3" borderId="0" xfId="1" applyFont="1" applyFill="1" applyAlignment="1">
      <alignment horizontal="right" vertical="top" wrapText="1"/>
    </xf>
    <xf numFmtId="0" fontId="8" fillId="3" borderId="0" xfId="1" applyFont="1" applyFill="1" applyAlignment="1">
      <alignment vertical="top" wrapText="1"/>
    </xf>
    <xf numFmtId="0" fontId="8" fillId="3" borderId="7" xfId="1" applyFont="1" applyFill="1" applyBorder="1" applyAlignment="1">
      <alignment horizontal="center" vertical="distributed"/>
    </xf>
    <xf numFmtId="0" fontId="5" fillId="0" borderId="0" xfId="1" applyFont="1" applyAlignment="1">
      <alignment vertical="center"/>
    </xf>
    <xf numFmtId="0" fontId="5" fillId="0" borderId="0" xfId="1" applyFont="1" applyAlignment="1">
      <alignment horizontal="left" vertical="center" wrapText="1"/>
    </xf>
    <xf numFmtId="0" fontId="3" fillId="0" borderId="0" xfId="0" applyFont="1" applyAlignment="1">
      <alignment horizontal="center" vertical="center"/>
    </xf>
    <xf numFmtId="167" fontId="8" fillId="4" borderId="7" xfId="1" applyNumberFormat="1" applyFont="1" applyFill="1" applyBorder="1" applyAlignment="1" applyProtection="1">
      <alignment horizontal="right" vertical="distributed"/>
      <protection locked="0"/>
    </xf>
    <xf numFmtId="170" fontId="8" fillId="4" borderId="7" xfId="1" applyNumberFormat="1" applyFont="1" applyFill="1" applyBorder="1" applyAlignment="1" applyProtection="1">
      <alignment horizontal="right" vertical="distributed"/>
      <protection locked="0"/>
    </xf>
    <xf numFmtId="0" fontId="0" fillId="0" borderId="7" xfId="0" applyBorder="1" applyAlignment="1">
      <alignment horizontal="center"/>
    </xf>
    <xf numFmtId="170" fontId="0" fillId="0" borderId="7" xfId="7" applyNumberFormat="1" applyFont="1" applyBorder="1" applyProtection="1"/>
    <xf numFmtId="167" fontId="8" fillId="3" borderId="7" xfId="2" applyNumberFormat="1" applyFont="1" applyFill="1" applyBorder="1" applyAlignment="1" applyProtection="1">
      <alignment horizontal="center" vertical="center"/>
    </xf>
    <xf numFmtId="170" fontId="22" fillId="3" borderId="1" xfId="1" applyNumberFormat="1" applyFont="1" applyFill="1" applyBorder="1" applyAlignment="1">
      <alignment horizontal="right" vertical="distributed"/>
    </xf>
    <xf numFmtId="170" fontId="8" fillId="3" borderId="7" xfId="1" applyNumberFormat="1" applyFont="1" applyFill="1" applyBorder="1" applyAlignment="1">
      <alignment horizontal="right" vertical="distributed"/>
    </xf>
    <xf numFmtId="0" fontId="8" fillId="0" borderId="6" xfId="1" applyFont="1" applyBorder="1" applyAlignment="1">
      <alignment horizontal="center" vertical="center" wrapText="1"/>
    </xf>
    <xf numFmtId="0" fontId="8" fillId="0" borderId="4" xfId="1" applyFont="1" applyBorder="1"/>
    <xf numFmtId="0" fontId="8" fillId="4" borderId="4" xfId="1" applyFont="1" applyFill="1" applyBorder="1" applyProtection="1">
      <protection locked="0"/>
    </xf>
    <xf numFmtId="0" fontId="8" fillId="4" borderId="4" xfId="1" applyFont="1" applyFill="1" applyBorder="1" applyAlignment="1" applyProtection="1">
      <alignment horizontal="left"/>
      <protection locked="0"/>
    </xf>
    <xf numFmtId="49" fontId="21" fillId="0" borderId="0" xfId="6" applyNumberFormat="1" applyFont="1" applyFill="1" applyBorder="1" applyProtection="1"/>
    <xf numFmtId="170" fontId="0" fillId="3" borderId="0" xfId="7" applyNumberFormat="1" applyFont="1" applyFill="1" applyBorder="1" applyProtection="1"/>
    <xf numFmtId="171" fontId="11" fillId="3" borderId="7" xfId="2" applyNumberFormat="1" applyFont="1" applyFill="1" applyBorder="1" applyAlignment="1" applyProtection="1">
      <alignment horizontal="center" vertical="center"/>
    </xf>
    <xf numFmtId="171" fontId="11" fillId="3" borderId="7" xfId="1" applyNumberFormat="1" applyFont="1" applyFill="1" applyBorder="1" applyAlignment="1">
      <alignment horizontal="center"/>
    </xf>
    <xf numFmtId="0" fontId="15" fillId="3" borderId="0" xfId="1" applyFont="1" applyFill="1"/>
    <xf numFmtId="0" fontId="0" fillId="3" borderId="0" xfId="0" applyFill="1" applyAlignment="1">
      <alignment horizontal="left"/>
    </xf>
    <xf numFmtId="169" fontId="8" fillId="3" borderId="0" xfId="1" applyNumberFormat="1" applyFont="1" applyFill="1" applyAlignment="1">
      <alignment horizontal="left"/>
    </xf>
    <xf numFmtId="0" fontId="8" fillId="3" borderId="0" xfId="1" applyFont="1" applyFill="1" applyAlignment="1">
      <alignment horizontal="center" vertical="distributed"/>
    </xf>
    <xf numFmtId="167" fontId="8" fillId="3" borderId="8" xfId="1" applyNumberFormat="1" applyFont="1" applyFill="1" applyBorder="1" applyAlignment="1">
      <alignment horizontal="center" vertical="distributed"/>
    </xf>
    <xf numFmtId="167" fontId="8" fillId="3" borderId="0" xfId="1" applyNumberFormat="1" applyFont="1" applyFill="1" applyAlignment="1">
      <alignment horizontal="center" vertical="distributed"/>
    </xf>
    <xf numFmtId="167" fontId="8" fillId="3" borderId="0" xfId="1" applyNumberFormat="1" applyFont="1" applyFill="1" applyAlignment="1">
      <alignment horizontal="right" vertical="distributed"/>
    </xf>
    <xf numFmtId="167" fontId="8" fillId="3" borderId="0" xfId="2" applyNumberFormat="1" applyFont="1" applyFill="1" applyBorder="1" applyAlignment="1" applyProtection="1">
      <alignment horizontal="right"/>
    </xf>
    <xf numFmtId="167" fontId="8" fillId="3" borderId="0" xfId="2" applyNumberFormat="1" applyFont="1" applyFill="1" applyBorder="1" applyAlignment="1" applyProtection="1">
      <alignment vertical="center"/>
    </xf>
    <xf numFmtId="170" fontId="8" fillId="3" borderId="0" xfId="1" applyNumberFormat="1" applyFont="1" applyFill="1" applyAlignment="1">
      <alignment horizontal="right" vertical="distributed"/>
    </xf>
    <xf numFmtId="167" fontId="8" fillId="3" borderId="7" xfId="2" applyNumberFormat="1" applyFont="1" applyFill="1" applyBorder="1" applyAlignment="1" applyProtection="1">
      <alignment horizontal="center" vertical="center" wrapText="1"/>
    </xf>
    <xf numFmtId="170" fontId="26" fillId="0" borderId="7" xfId="0" applyNumberFormat="1" applyFont="1" applyBorder="1" applyAlignment="1">
      <alignment horizontal="right"/>
    </xf>
    <xf numFmtId="9" fontId="26" fillId="0" borderId="7" xfId="8" applyFont="1" applyBorder="1" applyAlignment="1" applyProtection="1">
      <alignment horizontal="right"/>
    </xf>
    <xf numFmtId="0" fontId="0" fillId="0" borderId="0" xfId="0" applyAlignment="1">
      <alignment horizontal="right"/>
    </xf>
    <xf numFmtId="0" fontId="10" fillId="3" borderId="0" xfId="0" applyFont="1" applyFill="1"/>
    <xf numFmtId="0" fontId="8" fillId="3" borderId="0" xfId="0" applyFont="1" applyFill="1"/>
    <xf numFmtId="0" fontId="8" fillId="0" borderId="0" xfId="0" applyFont="1"/>
    <xf numFmtId="0" fontId="11" fillId="0" borderId="0" xfId="0" applyFont="1"/>
    <xf numFmtId="170" fontId="26" fillId="0" borderId="7" xfId="0" applyNumberFormat="1" applyFont="1" applyBorder="1" applyAlignment="1">
      <alignment horizontal="right" vertical="center"/>
    </xf>
    <xf numFmtId="0" fontId="8" fillId="3" borderId="0" xfId="0" applyFont="1" applyFill="1" applyAlignment="1">
      <alignment horizontal="center"/>
    </xf>
    <xf numFmtId="0" fontId="8" fillId="3" borderId="0" xfId="1" applyFont="1" applyFill="1" applyAlignment="1">
      <alignment horizontal="left" wrapText="1"/>
    </xf>
    <xf numFmtId="0" fontId="8" fillId="3" borderId="0" xfId="1" applyFont="1" applyFill="1" applyAlignment="1">
      <alignment horizontal="right"/>
    </xf>
    <xf numFmtId="0" fontId="8" fillId="4" borderId="1" xfId="1" applyFont="1" applyFill="1" applyBorder="1" applyAlignment="1" applyProtection="1">
      <alignment horizontal="left"/>
      <protection locked="0"/>
    </xf>
    <xf numFmtId="0" fontId="8" fillId="0" borderId="0" xfId="1" applyFont="1" applyAlignment="1">
      <alignment horizontal="right"/>
    </xf>
    <xf numFmtId="0" fontId="11" fillId="5" borderId="1" xfId="1" applyFont="1" applyFill="1" applyBorder="1"/>
    <xf numFmtId="0" fontId="11" fillId="3" borderId="0" xfId="1" applyFont="1" applyFill="1"/>
    <xf numFmtId="0" fontId="38" fillId="5" borderId="0" xfId="0" applyFont="1" applyFill="1"/>
    <xf numFmtId="0" fontId="12" fillId="4" borderId="0" xfId="1" applyFont="1" applyFill="1" applyAlignment="1" applyProtection="1">
      <alignment horizontal="left"/>
      <protection locked="0"/>
    </xf>
    <xf numFmtId="172" fontId="10" fillId="0" borderId="0" xfId="0" applyNumberFormat="1" applyFont="1"/>
    <xf numFmtId="0" fontId="3" fillId="3" borderId="0" xfId="0" applyFont="1" applyFill="1" applyAlignment="1">
      <alignment horizontal="center" vertical="center"/>
    </xf>
    <xf numFmtId="0" fontId="0" fillId="3" borderId="0" xfId="0" applyFill="1" applyAlignment="1">
      <alignment horizontal="center"/>
    </xf>
    <xf numFmtId="0" fontId="7" fillId="0" borderId="0" xfId="0" applyFont="1" applyAlignment="1">
      <alignment horizontal="left"/>
    </xf>
    <xf numFmtId="0" fontId="0" fillId="0" borderId="7" xfId="0" applyBorder="1"/>
    <xf numFmtId="9" fontId="0" fillId="0" borderId="7" xfId="8" applyFont="1" applyBorder="1" applyProtection="1"/>
    <xf numFmtId="167" fontId="0" fillId="0" borderId="7" xfId="7" applyNumberFormat="1" applyFont="1" applyBorder="1" applyProtection="1"/>
    <xf numFmtId="0" fontId="11" fillId="5" borderId="1" xfId="0" applyFont="1" applyFill="1" applyBorder="1"/>
    <xf numFmtId="168" fontId="31" fillId="3" borderId="0" xfId="0" applyNumberFormat="1" applyFont="1" applyFill="1" applyAlignment="1">
      <alignment horizontal="center" wrapText="1"/>
    </xf>
    <xf numFmtId="0" fontId="8" fillId="3" borderId="0" xfId="1" applyFont="1" applyFill="1" applyAlignment="1">
      <alignment horizontal="right" wrapText="1"/>
    </xf>
    <xf numFmtId="167" fontId="41" fillId="9" borderId="0" xfId="2" applyNumberFormat="1" applyFont="1" applyFill="1" applyBorder="1" applyAlignment="1" applyProtection="1">
      <alignment horizontal="right" vertical="center"/>
    </xf>
    <xf numFmtId="9" fontId="41" fillId="9" borderId="0" xfId="1" applyNumberFormat="1" applyFont="1" applyFill="1"/>
    <xf numFmtId="9" fontId="42" fillId="9" borderId="0" xfId="0" applyNumberFormat="1" applyFont="1" applyFill="1"/>
    <xf numFmtId="0" fontId="42" fillId="9" borderId="0" xfId="0" applyFont="1" applyFill="1"/>
    <xf numFmtId="170" fontId="41" fillId="9" borderId="0" xfId="1" applyNumberFormat="1" applyFont="1" applyFill="1"/>
    <xf numFmtId="167" fontId="41" fillId="9" borderId="0" xfId="2" applyNumberFormat="1" applyFont="1" applyFill="1" applyBorder="1" applyAlignment="1" applyProtection="1">
      <alignment vertical="center"/>
    </xf>
    <xf numFmtId="0" fontId="41" fillId="9" borderId="0" xfId="1" applyFont="1" applyFill="1" applyAlignment="1">
      <alignment horizontal="right"/>
    </xf>
    <xf numFmtId="170" fontId="42" fillId="9" borderId="1" xfId="0" applyNumberFormat="1" applyFont="1" applyFill="1" applyBorder="1"/>
    <xf numFmtId="0" fontId="12" fillId="4" borderId="1" xfId="1" applyFont="1" applyFill="1" applyBorder="1" applyAlignment="1" applyProtection="1">
      <alignment horizontal="center"/>
      <protection locked="0"/>
    </xf>
    <xf numFmtId="0" fontId="0" fillId="0" borderId="0" xfId="0" applyAlignment="1">
      <alignment horizontal="left"/>
    </xf>
    <xf numFmtId="0" fontId="8" fillId="3" borderId="0" xfId="1" applyFont="1" applyFill="1" applyAlignment="1">
      <alignment vertical="top"/>
    </xf>
    <xf numFmtId="0" fontId="14" fillId="3" borderId="0" xfId="4" applyNumberFormat="1" applyFont="1" applyFill="1" applyBorder="1" applyAlignment="1" applyProtection="1">
      <alignment horizontal="left"/>
    </xf>
    <xf numFmtId="0" fontId="12" fillId="3" borderId="0" xfId="1" applyFont="1" applyFill="1" applyAlignment="1">
      <alignment horizontal="center" vertical="center"/>
    </xf>
    <xf numFmtId="167" fontId="8" fillId="3" borderId="5" xfId="2" applyNumberFormat="1" applyFont="1" applyFill="1" applyBorder="1" applyAlignment="1" applyProtection="1">
      <alignment horizontal="right" vertical="center"/>
    </xf>
    <xf numFmtId="173" fontId="12" fillId="4" borderId="0" xfId="1" applyNumberFormat="1" applyFont="1" applyFill="1" applyAlignment="1" applyProtection="1">
      <alignment horizontal="left"/>
      <protection locked="0"/>
    </xf>
    <xf numFmtId="173" fontId="10" fillId="0" borderId="0" xfId="0" applyNumberFormat="1" applyFont="1"/>
    <xf numFmtId="0" fontId="2" fillId="2" borderId="0" xfId="0" applyFont="1" applyFill="1" applyAlignment="1">
      <alignment horizontal="center" vertical="center"/>
    </xf>
    <xf numFmtId="0" fontId="7" fillId="3" borderId="5" xfId="0" applyFont="1" applyFill="1" applyBorder="1"/>
    <xf numFmtId="0" fontId="39" fillId="8" borderId="0" xfId="1" applyFont="1" applyFill="1" applyAlignment="1">
      <alignment horizontal="left" vertical="center"/>
    </xf>
    <xf numFmtId="0" fontId="39" fillId="8" borderId="0" xfId="1" applyFont="1" applyFill="1" applyAlignment="1">
      <alignment horizontal="left" vertical="center" wrapText="1"/>
    </xf>
    <xf numFmtId="0" fontId="6" fillId="3" borderId="1" xfId="0" applyFont="1" applyFill="1" applyBorder="1"/>
    <xf numFmtId="0" fontId="0" fillId="3" borderId="0" xfId="0" applyFill="1"/>
    <xf numFmtId="0" fontId="7" fillId="3" borderId="0" xfId="0" applyFont="1" applyFill="1" applyAlignment="1">
      <alignment horizontal="left"/>
    </xf>
    <xf numFmtId="0" fontId="32" fillId="3" borderId="0" xfId="0" applyFont="1" applyFill="1" applyAlignment="1">
      <alignment wrapText="1"/>
    </xf>
    <xf numFmtId="0" fontId="13" fillId="4" borderId="1" xfId="4" applyFill="1" applyBorder="1" applyAlignment="1" applyProtection="1">
      <alignment horizontal="left"/>
      <protection locked="0"/>
    </xf>
    <xf numFmtId="0" fontId="8" fillId="4" borderId="1" xfId="1" applyFont="1" applyFill="1" applyBorder="1" applyAlignment="1" applyProtection="1">
      <alignment horizontal="left"/>
      <protection locked="0"/>
    </xf>
    <xf numFmtId="0" fontId="8" fillId="4" borderId="1" xfId="0" applyFont="1" applyFill="1" applyBorder="1" applyAlignment="1" applyProtection="1">
      <alignment horizontal="center"/>
      <protection locked="0"/>
    </xf>
    <xf numFmtId="0" fontId="0" fillId="4" borderId="1" xfId="0" applyFill="1" applyBorder="1" applyAlignment="1" applyProtection="1">
      <alignment horizontal="left"/>
      <protection locked="0"/>
    </xf>
    <xf numFmtId="0" fontId="8" fillId="3" borderId="3" xfId="1" applyFont="1" applyFill="1" applyBorder="1" applyAlignment="1">
      <alignment horizontal="left"/>
    </xf>
    <xf numFmtId="170" fontId="8" fillId="4" borderId="4" xfId="1" applyNumberFormat="1" applyFont="1" applyFill="1" applyBorder="1" applyAlignment="1" applyProtection="1">
      <alignment horizontal="right" vertical="distributed"/>
      <protection locked="0"/>
    </xf>
    <xf numFmtId="170" fontId="8" fillId="4" borderId="3" xfId="1" applyNumberFormat="1" applyFont="1" applyFill="1" applyBorder="1" applyAlignment="1" applyProtection="1">
      <alignment horizontal="right" vertical="distributed"/>
      <protection locked="0"/>
    </xf>
    <xf numFmtId="170" fontId="8" fillId="4" borderId="2" xfId="1" applyNumberFormat="1" applyFont="1" applyFill="1" applyBorder="1" applyAlignment="1" applyProtection="1">
      <alignment horizontal="right" vertical="distributed"/>
      <protection locked="0"/>
    </xf>
    <xf numFmtId="170" fontId="8" fillId="3" borderId="4" xfId="1" applyNumberFormat="1" applyFont="1" applyFill="1" applyBorder="1" applyAlignment="1">
      <alignment horizontal="right" vertical="distributed"/>
    </xf>
    <xf numFmtId="170" fontId="8" fillId="3" borderId="3" xfId="1" applyNumberFormat="1" applyFont="1" applyFill="1" applyBorder="1" applyAlignment="1">
      <alignment horizontal="right" vertical="distributed"/>
    </xf>
    <xf numFmtId="170" fontId="8" fillId="3" borderId="2" xfId="1" applyNumberFormat="1" applyFont="1" applyFill="1" applyBorder="1" applyAlignment="1">
      <alignment horizontal="right" vertical="distributed"/>
    </xf>
    <xf numFmtId="0" fontId="0" fillId="0" borderId="4"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171" fontId="11" fillId="3" borderId="10" xfId="1" applyNumberFormat="1" applyFont="1" applyFill="1" applyBorder="1" applyAlignment="1">
      <alignment horizontal="center"/>
    </xf>
    <xf numFmtId="171" fontId="11" fillId="3" borderId="1" xfId="1" applyNumberFormat="1" applyFont="1" applyFill="1" applyBorder="1" applyAlignment="1">
      <alignment horizontal="center"/>
    </xf>
    <xf numFmtId="171" fontId="11" fillId="3" borderId="11" xfId="1" applyNumberFormat="1" applyFont="1" applyFill="1" applyBorder="1" applyAlignment="1">
      <alignment horizontal="center"/>
    </xf>
    <xf numFmtId="0" fontId="8" fillId="3" borderId="5" xfId="1" applyFont="1" applyFill="1" applyBorder="1" applyAlignment="1">
      <alignment horizontal="right" vertical="center"/>
    </xf>
    <xf numFmtId="0" fontId="8" fillId="3" borderId="4" xfId="1" applyFont="1" applyFill="1" applyBorder="1" applyAlignment="1">
      <alignment horizontal="center" vertical="distributed"/>
    </xf>
    <xf numFmtId="0" fontId="8" fillId="3" borderId="3" xfId="1" applyFont="1" applyFill="1" applyBorder="1" applyAlignment="1">
      <alignment horizontal="center" vertical="distributed"/>
    </xf>
    <xf numFmtId="0" fontId="8" fillId="3" borderId="2" xfId="1" applyFont="1" applyFill="1" applyBorder="1" applyAlignment="1">
      <alignment horizontal="center" vertical="distributed"/>
    </xf>
    <xf numFmtId="9" fontId="8" fillId="3" borderId="4" xfId="3" applyFont="1" applyFill="1" applyBorder="1" applyAlignment="1" applyProtection="1"/>
    <xf numFmtId="9" fontId="8" fillId="3" borderId="3" xfId="3" applyFont="1" applyFill="1" applyBorder="1" applyAlignment="1" applyProtection="1"/>
    <xf numFmtId="9" fontId="8" fillId="3" borderId="2" xfId="3" applyFont="1" applyFill="1" applyBorder="1" applyAlignment="1" applyProtection="1"/>
    <xf numFmtId="0" fontId="8" fillId="3" borderId="0" xfId="1" applyFont="1" applyFill="1" applyAlignment="1">
      <alignment horizontal="right"/>
    </xf>
    <xf numFmtId="0" fontId="8" fillId="4" borderId="0" xfId="1" applyFont="1" applyFill="1" applyAlignment="1" applyProtection="1">
      <alignment horizontal="left" vertical="top" wrapText="1"/>
      <protection locked="0"/>
    </xf>
    <xf numFmtId="0" fontId="8" fillId="4" borderId="1" xfId="1" applyFont="1" applyFill="1" applyBorder="1" applyAlignment="1" applyProtection="1">
      <alignment horizontal="left" vertical="top" wrapText="1"/>
      <protection locked="0"/>
    </xf>
    <xf numFmtId="0" fontId="8" fillId="4" borderId="1" xfId="1" applyFont="1" applyFill="1" applyBorder="1" applyAlignment="1" applyProtection="1">
      <alignment horizontal="left" wrapText="1"/>
      <protection locked="0"/>
    </xf>
    <xf numFmtId="0" fontId="0" fillId="0" borderId="4" xfId="0" applyBorder="1" applyAlignment="1">
      <alignment horizontal="center" wrapText="1"/>
    </xf>
    <xf numFmtId="0" fontId="0" fillId="0" borderId="3" xfId="0" applyBorder="1" applyAlignment="1">
      <alignment horizontal="center" wrapText="1"/>
    </xf>
    <xf numFmtId="0" fontId="0" fillId="0" borderId="2" xfId="0" applyBorder="1" applyAlignment="1">
      <alignment horizontal="center" wrapText="1"/>
    </xf>
    <xf numFmtId="170" fontId="26" fillId="0" borderId="4" xfId="0" applyNumberFormat="1" applyFont="1" applyBorder="1" applyAlignment="1">
      <alignment horizontal="right"/>
    </xf>
    <xf numFmtId="170" fontId="26" fillId="0" borderId="3" xfId="0" applyNumberFormat="1" applyFont="1" applyBorder="1" applyAlignment="1">
      <alignment horizontal="right"/>
    </xf>
    <xf numFmtId="170" fontId="26" fillId="0" borderId="2" xfId="0" applyNumberFormat="1" applyFont="1" applyBorder="1" applyAlignment="1">
      <alignment horizontal="right"/>
    </xf>
    <xf numFmtId="9" fontId="26" fillId="0" borderId="4" xfId="8" applyFont="1" applyBorder="1" applyAlignment="1" applyProtection="1">
      <alignment horizontal="right"/>
    </xf>
    <xf numFmtId="9" fontId="26" fillId="0" borderId="3" xfId="8" applyFont="1" applyBorder="1" applyAlignment="1" applyProtection="1">
      <alignment horizontal="right"/>
    </xf>
    <xf numFmtId="9" fontId="26" fillId="0" borderId="2" xfId="8" applyFont="1" applyBorder="1" applyAlignment="1" applyProtection="1">
      <alignment horizontal="right"/>
    </xf>
    <xf numFmtId="170" fontId="26" fillId="0" borderId="4" xfId="0" applyNumberFormat="1" applyFont="1" applyBorder="1" applyAlignment="1">
      <alignment horizontal="right" vertical="center"/>
    </xf>
    <xf numFmtId="170" fontId="26" fillId="0" borderId="3" xfId="0" applyNumberFormat="1" applyFont="1" applyBorder="1" applyAlignment="1">
      <alignment horizontal="right" vertical="center"/>
    </xf>
    <xf numFmtId="170" fontId="26" fillId="0" borderId="2" xfId="0" applyNumberFormat="1" applyFont="1" applyBorder="1" applyAlignment="1">
      <alignment horizontal="right" vertical="center"/>
    </xf>
    <xf numFmtId="0" fontId="8" fillId="3" borderId="5" xfId="1" applyFont="1" applyFill="1" applyBorder="1" applyAlignment="1">
      <alignment horizontal="right"/>
    </xf>
    <xf numFmtId="0" fontId="8" fillId="3" borderId="4" xfId="1" applyFont="1" applyFill="1" applyBorder="1" applyAlignment="1">
      <alignment horizontal="center"/>
    </xf>
    <xf numFmtId="0" fontId="8" fillId="3" borderId="3" xfId="1" applyFont="1" applyFill="1" applyBorder="1" applyAlignment="1">
      <alignment horizontal="center"/>
    </xf>
    <xf numFmtId="0" fontId="8" fillId="3" borderId="2" xfId="1" applyFont="1" applyFill="1" applyBorder="1" applyAlignment="1">
      <alignment horizontal="center"/>
    </xf>
    <xf numFmtId="171" fontId="11" fillId="3" borderId="4" xfId="1" applyNumberFormat="1" applyFont="1" applyFill="1" applyBorder="1" applyAlignment="1">
      <alignment horizontal="center"/>
    </xf>
    <xf numFmtId="171" fontId="11" fillId="3" borderId="3" xfId="1" applyNumberFormat="1" applyFont="1" applyFill="1" applyBorder="1" applyAlignment="1">
      <alignment horizontal="center"/>
    </xf>
    <xf numFmtId="171" fontId="11" fillId="3" borderId="2" xfId="1" applyNumberFormat="1" applyFont="1" applyFill="1" applyBorder="1" applyAlignment="1">
      <alignment horizontal="center"/>
    </xf>
    <xf numFmtId="0" fontId="0" fillId="3" borderId="4" xfId="0" applyFill="1" applyBorder="1" applyAlignment="1">
      <alignment horizontal="right"/>
    </xf>
    <xf numFmtId="0" fontId="0" fillId="3" borderId="2" xfId="0" applyFill="1" applyBorder="1" applyAlignment="1">
      <alignment horizontal="right"/>
    </xf>
    <xf numFmtId="167" fontId="27" fillId="3" borderId="8" xfId="1" applyNumberFormat="1" applyFont="1" applyFill="1" applyBorder="1" applyAlignment="1">
      <alignment horizontal="center" vertical="distributed" wrapText="1"/>
    </xf>
    <xf numFmtId="167" fontId="27" fillId="3" borderId="0" xfId="1" applyNumberFormat="1" applyFont="1" applyFill="1" applyAlignment="1">
      <alignment horizontal="center" vertical="distributed" wrapText="1"/>
    </xf>
    <xf numFmtId="167" fontId="27" fillId="3" borderId="0" xfId="1" applyNumberFormat="1" applyFont="1" applyFill="1" applyAlignment="1">
      <alignment horizontal="center" vertical="distributed"/>
    </xf>
    <xf numFmtId="167" fontId="27" fillId="3" borderId="8" xfId="1" applyNumberFormat="1" applyFont="1" applyFill="1" applyBorder="1" applyAlignment="1">
      <alignment horizontal="center" vertical="distributed"/>
    </xf>
    <xf numFmtId="0" fontId="1" fillId="3" borderId="6" xfId="0" applyFont="1" applyFill="1" applyBorder="1" applyAlignment="1">
      <alignment horizontal="center" wrapText="1"/>
    </xf>
    <xf numFmtId="0" fontId="1" fillId="3" borderId="9" xfId="0" applyFont="1" applyFill="1" applyBorder="1" applyAlignment="1">
      <alignment horizontal="center" wrapText="1"/>
    </xf>
    <xf numFmtId="0" fontId="1" fillId="3" borderId="10" xfId="0" applyFont="1" applyFill="1" applyBorder="1" applyAlignment="1">
      <alignment horizontal="center" wrapText="1"/>
    </xf>
    <xf numFmtId="0" fontId="1" fillId="3" borderId="11" xfId="0" applyFont="1" applyFill="1" applyBorder="1" applyAlignment="1">
      <alignment horizontal="center" wrapText="1"/>
    </xf>
    <xf numFmtId="0" fontId="8" fillId="3" borderId="5" xfId="1" applyFont="1" applyFill="1" applyBorder="1"/>
    <xf numFmtId="0" fontId="0" fillId="0" borderId="12" xfId="0" applyBorder="1" applyAlignment="1">
      <alignment horizontal="center" vertical="center"/>
    </xf>
    <xf numFmtId="0" fontId="0" fillId="0" borderId="13" xfId="0" applyBorder="1" applyAlignment="1">
      <alignment horizontal="center" vertical="center"/>
    </xf>
    <xf numFmtId="168" fontId="31" fillId="3" borderId="0" xfId="0" applyNumberFormat="1" applyFont="1" applyFill="1" applyAlignment="1">
      <alignment horizontal="center" wrapText="1"/>
    </xf>
    <xf numFmtId="0" fontId="8" fillId="4" borderId="4" xfId="1" applyFont="1" applyFill="1" applyBorder="1" applyProtection="1">
      <protection locked="0"/>
    </xf>
    <xf numFmtId="0" fontId="8" fillId="4" borderId="2" xfId="1" applyFont="1" applyFill="1" applyBorder="1" applyProtection="1">
      <protection locked="0"/>
    </xf>
    <xf numFmtId="0" fontId="11" fillId="3" borderId="0" xfId="1" applyFont="1" applyFill="1"/>
    <xf numFmtId="0" fontId="8" fillId="3" borderId="0" xfId="1" applyFont="1" applyFill="1" applyAlignment="1">
      <alignment horizontal="center"/>
    </xf>
    <xf numFmtId="0" fontId="8" fillId="3" borderId="0" xfId="1" applyFont="1" applyFill="1" applyAlignment="1">
      <alignment horizontal="left"/>
    </xf>
    <xf numFmtId="0" fontId="8" fillId="0" borderId="0" xfId="0" applyFont="1" applyAlignment="1">
      <alignment wrapText="1"/>
    </xf>
    <xf numFmtId="167" fontId="8" fillId="3" borderId="4" xfId="2" applyNumberFormat="1" applyFont="1" applyFill="1" applyBorder="1" applyAlignment="1" applyProtection="1">
      <alignment horizontal="right" vertical="center"/>
    </xf>
    <xf numFmtId="167" fontId="8" fillId="3" borderId="2" xfId="2" applyNumberFormat="1" applyFont="1" applyFill="1" applyBorder="1" applyAlignment="1" applyProtection="1">
      <alignment horizontal="right" vertical="center"/>
    </xf>
    <xf numFmtId="0" fontId="26" fillId="3" borderId="4" xfId="0" applyFont="1" applyFill="1" applyBorder="1" applyAlignment="1">
      <alignment horizontal="right"/>
    </xf>
    <xf numFmtId="0" fontId="26" fillId="3" borderId="2" xfId="0" applyFont="1" applyFill="1" applyBorder="1" applyAlignment="1">
      <alignment horizontal="right"/>
    </xf>
    <xf numFmtId="0" fontId="0" fillId="0" borderId="4" xfId="0" applyBorder="1" applyAlignment="1">
      <alignment horizontal="right" wrapText="1"/>
    </xf>
    <xf numFmtId="0" fontId="26" fillId="0" borderId="2" xfId="0" applyFont="1" applyBorder="1" applyAlignment="1">
      <alignment horizontal="right"/>
    </xf>
    <xf numFmtId="0" fontId="9" fillId="3" borderId="4"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8" fillId="4" borderId="0" xfId="1" applyFont="1" applyFill="1" applyAlignment="1" applyProtection="1">
      <alignment horizontal="center" vertical="top" wrapText="1"/>
      <protection locked="0"/>
    </xf>
    <xf numFmtId="0" fontId="8" fillId="4" borderId="1" xfId="1" applyFont="1" applyFill="1" applyBorder="1" applyAlignment="1" applyProtection="1">
      <alignment horizontal="center" vertical="top" wrapText="1"/>
      <protection locked="0"/>
    </xf>
    <xf numFmtId="166" fontId="8" fillId="4" borderId="1" xfId="1" applyNumberFormat="1" applyFont="1" applyFill="1" applyBorder="1" applyAlignment="1" applyProtection="1">
      <alignment horizontal="left"/>
      <protection locked="0"/>
    </xf>
    <xf numFmtId="0" fontId="12" fillId="3" borderId="5" xfId="0" applyFont="1" applyFill="1" applyBorder="1" applyAlignment="1">
      <alignment horizontal="left" vertical="center" wrapText="1"/>
    </xf>
    <xf numFmtId="0" fontId="12" fillId="0" borderId="5" xfId="0" applyFont="1" applyBorder="1" applyAlignment="1">
      <alignment horizontal="left" vertical="center"/>
    </xf>
    <xf numFmtId="0" fontId="8" fillId="0" borderId="0" xfId="0" applyFont="1" applyAlignment="1">
      <alignment horizontal="left" wrapText="1"/>
    </xf>
    <xf numFmtId="0" fontId="29" fillId="0" borderId="0" xfId="0" applyFont="1" applyAlignment="1">
      <alignment horizontal="left" wrapText="1"/>
    </xf>
    <xf numFmtId="0" fontId="33" fillId="0" borderId="8" xfId="0" applyFont="1" applyBorder="1" applyAlignment="1">
      <alignment vertical="center" wrapText="1"/>
    </xf>
    <xf numFmtId="0" fontId="33" fillId="0" borderId="0" xfId="0" applyFont="1" applyAlignment="1">
      <alignment vertical="center" wrapText="1"/>
    </xf>
    <xf numFmtId="0" fontId="30" fillId="0" borderId="8" xfId="0" applyFont="1" applyBorder="1" applyAlignment="1">
      <alignment horizontal="center" vertical="center" wrapText="1"/>
    </xf>
    <xf numFmtId="0" fontId="30" fillId="0" borderId="0" xfId="0" applyFont="1" applyAlignment="1">
      <alignment horizontal="center" vertical="center" wrapText="1"/>
    </xf>
    <xf numFmtId="0" fontId="8" fillId="4" borderId="1" xfId="1" applyFont="1" applyFill="1" applyBorder="1" applyAlignment="1" applyProtection="1">
      <alignment horizontal="center" wrapText="1"/>
      <protection locked="0"/>
    </xf>
    <xf numFmtId="0" fontId="8" fillId="0" borderId="0" xfId="1" applyFont="1" applyAlignment="1">
      <alignment horizontal="right"/>
    </xf>
    <xf numFmtId="0" fontId="33" fillId="3" borderId="0" xfId="0" applyFont="1" applyFill="1" applyAlignment="1">
      <alignment vertical="center" wrapText="1"/>
    </xf>
    <xf numFmtId="0" fontId="11" fillId="6" borderId="1" xfId="1" applyFont="1" applyFill="1" applyBorder="1"/>
    <xf numFmtId="0" fontId="11" fillId="5" borderId="1" xfId="1" applyFont="1" applyFill="1" applyBorder="1"/>
    <xf numFmtId="0" fontId="8" fillId="3" borderId="4"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11" fillId="3" borderId="5" xfId="1" applyFont="1" applyFill="1" applyBorder="1"/>
    <xf numFmtId="0" fontId="8" fillId="3" borderId="0" xfId="1" applyFont="1" applyFill="1"/>
    <xf numFmtId="0" fontId="8" fillId="3" borderId="4" xfId="1" applyFont="1" applyFill="1" applyBorder="1"/>
    <xf numFmtId="0" fontId="8" fillId="3" borderId="2" xfId="1" applyFont="1" applyFill="1" applyBorder="1"/>
    <xf numFmtId="169" fontId="0" fillId="4" borderId="1" xfId="0" applyNumberFormat="1" applyFill="1" applyBorder="1" applyAlignment="1" applyProtection="1">
      <alignment horizontal="left"/>
      <protection locked="0"/>
    </xf>
    <xf numFmtId="0" fontId="13" fillId="4" borderId="1" xfId="4" applyNumberFormat="1" applyFill="1" applyBorder="1" applyAlignment="1" applyProtection="1">
      <alignment horizontal="left"/>
      <protection locked="0"/>
    </xf>
    <xf numFmtId="0" fontId="25" fillId="3" borderId="0" xfId="0" applyFont="1" applyFill="1" applyAlignment="1">
      <alignment horizontal="center"/>
    </xf>
    <xf numFmtId="0" fontId="25" fillId="3" borderId="0" xfId="0" applyFont="1" applyFill="1" applyAlignment="1">
      <alignment horizontal="center" vertical="top"/>
    </xf>
    <xf numFmtId="0" fontId="3" fillId="3" borderId="0" xfId="0" applyFont="1" applyFill="1" applyAlignment="1">
      <alignment horizontal="center" vertical="center" wrapText="1"/>
    </xf>
    <xf numFmtId="0" fontId="16" fillId="3" borderId="0" xfId="1" applyFont="1" applyFill="1" applyAlignment="1">
      <alignment horizontal="right"/>
    </xf>
  </cellXfs>
  <cellStyles count="9">
    <cellStyle name="Comma 2 2" xfId="6" xr:uid="{00000000-0005-0000-0000-000000000000}"/>
    <cellStyle name="Currency" xfId="7" builtinId="4"/>
    <cellStyle name="Currency 2" xfId="2" xr:uid="{00000000-0005-0000-0000-000002000000}"/>
    <cellStyle name="Hyperlink" xfId="4" builtinId="8"/>
    <cellStyle name="Normal" xfId="0" builtinId="0"/>
    <cellStyle name="Normal 2" xfId="1" xr:uid="{00000000-0005-0000-0000-000005000000}"/>
    <cellStyle name="Normal_standard-budget-en" xfId="5" xr:uid="{00000000-0005-0000-0000-000006000000}"/>
    <cellStyle name="Percent" xfId="8" builtinId="5"/>
    <cellStyle name="Percent 2" xfId="3" xr:uid="{00000000-0005-0000-0000-000008000000}"/>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10586</xdr:colOff>
      <xdr:row>0</xdr:row>
      <xdr:rowOff>68748</xdr:rowOff>
    </xdr:from>
    <xdr:to>
      <xdr:col>1</xdr:col>
      <xdr:colOff>334435</xdr:colOff>
      <xdr:row>1</xdr:row>
      <xdr:rowOff>179917</xdr:rowOff>
    </xdr:to>
    <xdr:pic>
      <xdr:nvPicPr>
        <xdr:cNvPr id="3" name="Picture 2">
          <a:extLst>
            <a:ext uri="{FF2B5EF4-FFF2-40B4-BE49-F238E27FC236}">
              <a16:creationId xmlns:a16="http://schemas.microsoft.com/office/drawing/2014/main" id="{DF45018A-5E7C-4628-A322-FB1B570E4A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6" y="68748"/>
          <a:ext cx="1280582" cy="3545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8"/>
  <sheetViews>
    <sheetView zoomScale="90" zoomScaleNormal="90" workbookViewId="0">
      <selection activeCell="A10" sqref="A10:D10"/>
    </sheetView>
  </sheetViews>
  <sheetFormatPr defaultColWidth="0" defaultRowHeight="15" customHeight="1" zeroHeight="1"/>
  <cols>
    <col min="1" max="1" width="6.54296875" customWidth="1"/>
    <col min="2" max="4" width="31.7265625" customWidth="1"/>
    <col min="5" max="16384" width="9.1796875" hidden="1"/>
  </cols>
  <sheetData>
    <row r="1" spans="1:4" ht="15" customHeight="1">
      <c r="A1" s="95" t="s">
        <v>156</v>
      </c>
      <c r="B1" s="95"/>
      <c r="C1" s="95"/>
      <c r="D1" s="95"/>
    </row>
    <row r="2" spans="1:4" ht="15" customHeight="1">
      <c r="A2" s="95"/>
      <c r="B2" s="95"/>
      <c r="C2" s="95"/>
      <c r="D2" s="95"/>
    </row>
    <row r="3" spans="1:4" ht="15" customHeight="1">
      <c r="A3" s="95"/>
      <c r="B3" s="95"/>
      <c r="C3" s="95"/>
      <c r="D3" s="95"/>
    </row>
    <row r="4" spans="1:4" s="25" customFormat="1" ht="15" customHeight="1">
      <c r="A4" s="70"/>
      <c r="B4" s="70" t="s">
        <v>262</v>
      </c>
      <c r="C4" s="70"/>
      <c r="D4" s="70"/>
    </row>
    <row r="5" spans="1:4" s="23" customFormat="1" ht="19.5" customHeight="1">
      <c r="A5" s="97" t="s">
        <v>223</v>
      </c>
      <c r="B5" s="97"/>
      <c r="C5" s="97"/>
      <c r="D5" s="97"/>
    </row>
    <row r="6" spans="1:4" s="24" customFormat="1" ht="19.5" customHeight="1">
      <c r="A6" s="98" t="s">
        <v>224</v>
      </c>
      <c r="B6" s="98"/>
      <c r="C6" s="98"/>
      <c r="D6" s="98"/>
    </row>
    <row r="7" spans="1:4" ht="14.5">
      <c r="A7" s="71" t="s">
        <v>261</v>
      </c>
      <c r="B7" s="71"/>
      <c r="C7" s="71"/>
      <c r="D7" s="71"/>
    </row>
    <row r="8" spans="1:4" ht="23.5">
      <c r="A8" s="99" t="s">
        <v>0</v>
      </c>
      <c r="B8" s="99"/>
      <c r="C8" s="99"/>
      <c r="D8" s="99"/>
    </row>
    <row r="9" spans="1:4" ht="15.5">
      <c r="A9" s="96" t="s">
        <v>231</v>
      </c>
      <c r="B9" s="96"/>
      <c r="C9" s="96"/>
      <c r="D9" s="96"/>
    </row>
    <row r="10" spans="1:4" ht="15.5">
      <c r="A10" s="101" t="s">
        <v>230</v>
      </c>
      <c r="B10" s="101"/>
      <c r="C10" s="101"/>
      <c r="D10" s="101"/>
    </row>
    <row r="11" spans="1:4" ht="15.5">
      <c r="A11" s="101" t="s">
        <v>229</v>
      </c>
      <c r="B11" s="101"/>
      <c r="C11" s="101"/>
      <c r="D11" s="101"/>
    </row>
    <row r="12" spans="1:4" ht="15.5">
      <c r="A12" s="101" t="s">
        <v>228</v>
      </c>
      <c r="B12" s="101"/>
      <c r="C12" s="101"/>
      <c r="D12" s="101"/>
    </row>
    <row r="13" spans="1:4" s="72" customFormat="1" ht="15.5">
      <c r="A13" s="101" t="s">
        <v>227</v>
      </c>
      <c r="B13" s="101"/>
      <c r="C13" s="101"/>
      <c r="D13" s="101"/>
    </row>
    <row r="14" spans="1:4" ht="15.5">
      <c r="A14" s="101" t="s">
        <v>226</v>
      </c>
      <c r="B14" s="101"/>
      <c r="C14" s="101"/>
      <c r="D14" s="101"/>
    </row>
    <row r="15" spans="1:4" ht="31.5" customHeight="1">
      <c r="A15" s="102" t="s">
        <v>225</v>
      </c>
      <c r="B15" s="102"/>
      <c r="C15" s="102"/>
      <c r="D15" s="102"/>
    </row>
    <row r="16" spans="1:4" ht="14.5">
      <c r="A16" s="100"/>
      <c r="B16" s="100"/>
      <c r="C16" s="100"/>
      <c r="D16" s="100"/>
    </row>
    <row r="21" ht="14.5" hidden="1"/>
    <row r="22" ht="14.5" hidden="1"/>
    <row r="23" ht="14.5" hidden="1"/>
    <row r="24" ht="14.5" hidden="1"/>
    <row r="25" ht="14.5" hidden="1"/>
    <row r="26" ht="14.5" hidden="1"/>
    <row r="27" ht="14.5" hidden="1"/>
    <row r="28" ht="14.5" hidden="1"/>
    <row r="29" ht="14.5" hidden="1"/>
    <row r="30" ht="14.5" hidden="1"/>
    <row r="31" ht="14.5" hidden="1"/>
    <row r="32" ht="14.5" hidden="1"/>
    <row r="33" ht="14.5" hidden="1"/>
    <row r="34" ht="14.5" hidden="1"/>
    <row r="35" ht="14.5" hidden="1"/>
    <row r="36" ht="14.5" hidden="1"/>
    <row r="37" ht="14.5" hidden="1"/>
    <row r="38" ht="14.5" hidden="1"/>
    <row r="39" ht="14.5" hidden="1"/>
    <row r="40" ht="14.5" hidden="1"/>
    <row r="41" ht="14.5" hidden="1"/>
    <row r="42" ht="14.5" hidden="1"/>
    <row r="43" ht="14.5" hidden="1"/>
    <row r="44" ht="14.5" hidden="1"/>
    <row r="45" ht="14.5" hidden="1"/>
    <row r="46" ht="14.5" hidden="1"/>
    <row r="47" ht="14.5" hidden="1"/>
    <row r="48" ht="14.5" hidden="1"/>
  </sheetData>
  <mergeCells count="12">
    <mergeCell ref="A16:D16"/>
    <mergeCell ref="A10:D10"/>
    <mergeCell ref="A11:D11"/>
    <mergeCell ref="A12:D12"/>
    <mergeCell ref="A14:D14"/>
    <mergeCell ref="A13:D13"/>
    <mergeCell ref="A15:D15"/>
    <mergeCell ref="A1:D3"/>
    <mergeCell ref="A9:D9"/>
    <mergeCell ref="A5:D5"/>
    <mergeCell ref="A6:D6"/>
    <mergeCell ref="A8:D8"/>
  </mergeCells>
  <conditionalFormatting sqref="A1:D16">
    <cfRule type="expression" priority="1">
      <formula>ISBLANK(A1)</formula>
    </cfRule>
  </conditionalFormatting>
  <pageMargins left="0.23622047244094491" right="0.23622047244094491" top="0.74803149606299213" bottom="0.74803149606299213" header="0" footer="0"/>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35"/>
  <sheetViews>
    <sheetView showGridLines="0" tabSelected="1" zoomScale="90" zoomScaleNormal="90" zoomScalePageLayoutView="90" workbookViewId="0">
      <selection activeCell="A101" sqref="A101:XFD1048576"/>
    </sheetView>
  </sheetViews>
  <sheetFormatPr defaultColWidth="0" defaultRowHeight="14.5" zeroHeight="1"/>
  <cols>
    <col min="1" max="1" width="14.453125" style="57" customWidth="1"/>
    <col min="2" max="2" width="13.453125" style="57" customWidth="1"/>
    <col min="3" max="3" width="14.453125" style="57" customWidth="1"/>
    <col min="4" max="4" width="4.26953125" style="57" customWidth="1"/>
    <col min="5" max="5" width="5.54296875" style="57" customWidth="1"/>
    <col min="6" max="6" width="5.1796875" style="57" customWidth="1"/>
    <col min="7" max="7" width="14.453125" style="57" customWidth="1"/>
    <col min="8" max="8" width="4.26953125" style="57" customWidth="1"/>
    <col min="9" max="9" width="5.54296875" style="57" customWidth="1"/>
    <col min="10" max="10" width="5.1796875" style="57" customWidth="1"/>
    <col min="11" max="11" width="14.453125" style="57" customWidth="1"/>
    <col min="12" max="12" width="0.54296875" customWidth="1"/>
    <col min="13" max="13" width="3.453125" hidden="1"/>
    <col min="14" max="17" width="10.7265625" style="57" hidden="1"/>
    <col min="18" max="19" width="10.7265625" hidden="1"/>
    <col min="20" max="16384" width="9.1796875" hidden="1"/>
  </cols>
  <sheetData>
    <row r="1" spans="1:17" ht="18.75" customHeight="1">
      <c r="A1" s="203" t="s">
        <v>237</v>
      </c>
      <c r="B1" s="203"/>
      <c r="C1" s="203"/>
      <c r="D1" s="205" t="s">
        <v>112</v>
      </c>
      <c r="E1" s="205"/>
      <c r="F1" s="205"/>
      <c r="G1" s="205"/>
      <c r="H1" s="205"/>
      <c r="I1" s="205"/>
      <c r="J1" s="205"/>
      <c r="K1" s="205"/>
      <c r="N1"/>
      <c r="O1"/>
      <c r="P1"/>
      <c r="Q1"/>
    </row>
    <row r="2" spans="1:17" ht="18.75" customHeight="1">
      <c r="A2" s="204" t="s">
        <v>236</v>
      </c>
      <c r="B2" s="204"/>
      <c r="C2" s="204"/>
      <c r="D2" s="205"/>
      <c r="E2" s="205"/>
      <c r="F2" s="205"/>
      <c r="G2" s="205"/>
      <c r="H2" s="205"/>
      <c r="I2" s="205"/>
      <c r="J2" s="205"/>
      <c r="K2" s="205"/>
      <c r="N2"/>
      <c r="O2"/>
      <c r="P2"/>
      <c r="Q2"/>
    </row>
    <row r="3" spans="1:17" ht="13.5" customHeight="1">
      <c r="A3" s="193" t="s">
        <v>29</v>
      </c>
      <c r="B3" s="193"/>
      <c r="C3" s="193"/>
      <c r="D3" s="193"/>
      <c r="E3" s="193"/>
      <c r="F3" s="193"/>
      <c r="G3" s="193"/>
      <c r="H3" s="193"/>
      <c r="I3" s="193"/>
      <c r="J3" s="193"/>
      <c r="K3" s="193"/>
      <c r="N3"/>
      <c r="O3"/>
      <c r="P3"/>
      <c r="Q3"/>
    </row>
    <row r="4" spans="1:17" ht="6" customHeight="1">
      <c r="A4" s="197"/>
      <c r="B4" s="197"/>
      <c r="C4" s="13"/>
      <c r="D4" s="12"/>
      <c r="E4" s="12"/>
      <c r="F4" s="12"/>
      <c r="G4" s="12"/>
      <c r="H4" s="12"/>
      <c r="I4" s="12"/>
      <c r="J4" s="12"/>
      <c r="K4" s="12"/>
      <c r="N4"/>
      <c r="O4"/>
      <c r="P4"/>
      <c r="Q4"/>
    </row>
    <row r="5" spans="1:17">
      <c r="A5" s="127" t="s">
        <v>28</v>
      </c>
      <c r="B5" s="127"/>
      <c r="C5" s="104"/>
      <c r="D5" s="104"/>
      <c r="E5" s="104"/>
      <c r="F5" s="104"/>
      <c r="G5" s="104"/>
      <c r="H5" s="104"/>
      <c r="I5" s="104"/>
      <c r="J5" s="104"/>
      <c r="K5" s="19"/>
      <c r="N5"/>
      <c r="O5"/>
      <c r="P5"/>
      <c r="Q5"/>
    </row>
    <row r="6" spans="1:17" ht="5.25" customHeight="1">
      <c r="A6" s="127"/>
      <c r="B6" s="127"/>
      <c r="C6" s="19"/>
      <c r="D6" s="19"/>
      <c r="E6" s="19"/>
      <c r="F6" s="19"/>
      <c r="G6" s="19"/>
      <c r="H6" s="19"/>
      <c r="I6" s="19"/>
      <c r="J6" s="19"/>
      <c r="K6" s="19"/>
      <c r="N6"/>
      <c r="O6"/>
      <c r="P6"/>
      <c r="Q6"/>
    </row>
    <row r="7" spans="1:17">
      <c r="A7" s="127" t="s">
        <v>27</v>
      </c>
      <c r="B7" s="127"/>
      <c r="C7" s="63"/>
      <c r="D7" s="127" t="s">
        <v>26</v>
      </c>
      <c r="E7" s="127"/>
      <c r="F7" s="127"/>
      <c r="G7" s="127"/>
      <c r="H7" s="104"/>
      <c r="I7" s="104"/>
      <c r="J7" s="104"/>
      <c r="K7" s="13"/>
      <c r="N7"/>
      <c r="O7"/>
      <c r="P7"/>
      <c r="Q7"/>
    </row>
    <row r="8" spans="1:17" ht="5.25" customHeight="1">
      <c r="A8" s="168"/>
      <c r="B8" s="168"/>
      <c r="C8" s="168"/>
      <c r="D8" s="168"/>
      <c r="E8" s="168"/>
      <c r="F8" s="168"/>
      <c r="G8" s="168"/>
      <c r="H8" s="168"/>
      <c r="I8" s="19"/>
      <c r="J8" s="19"/>
      <c r="K8" s="19"/>
      <c r="N8"/>
      <c r="O8"/>
      <c r="P8"/>
      <c r="Q8"/>
    </row>
    <row r="9" spans="1:17" ht="15" customHeight="1">
      <c r="A9" s="127" t="s">
        <v>113</v>
      </c>
      <c r="B9" s="127"/>
      <c r="C9" s="103"/>
      <c r="D9" s="103"/>
      <c r="E9" s="103"/>
      <c r="F9" s="103"/>
      <c r="G9" s="103"/>
      <c r="H9" s="103"/>
      <c r="I9" s="103"/>
      <c r="J9" s="103"/>
      <c r="K9" s="19"/>
      <c r="N9"/>
      <c r="O9"/>
      <c r="P9"/>
      <c r="Q9"/>
    </row>
    <row r="10" spans="1:17" ht="5.25" customHeight="1">
      <c r="A10" s="168"/>
      <c r="B10" s="168"/>
      <c r="C10" s="167"/>
      <c r="D10" s="167"/>
      <c r="E10" s="167"/>
      <c r="F10" s="167"/>
      <c r="G10" s="167"/>
      <c r="H10" s="167"/>
      <c r="I10" s="15"/>
      <c r="J10" s="15"/>
      <c r="K10" s="19"/>
      <c r="N10"/>
      <c r="O10"/>
      <c r="P10"/>
      <c r="Q10"/>
    </row>
    <row r="11" spans="1:17">
      <c r="A11" s="127" t="s">
        <v>25</v>
      </c>
      <c r="B11" s="127"/>
      <c r="C11" s="16" t="s">
        <v>22</v>
      </c>
      <c r="D11" s="104"/>
      <c r="E11" s="104"/>
      <c r="F11" s="104"/>
      <c r="G11" s="104"/>
      <c r="H11" s="104"/>
      <c r="I11" s="104"/>
      <c r="J11" s="104"/>
      <c r="K11" s="19"/>
      <c r="N11"/>
      <c r="O11"/>
      <c r="P11"/>
      <c r="Q11"/>
    </row>
    <row r="12" spans="1:17">
      <c r="A12" s="127" t="s">
        <v>24</v>
      </c>
      <c r="B12" s="127"/>
      <c r="C12" s="16" t="s">
        <v>21</v>
      </c>
      <c r="D12" s="104"/>
      <c r="E12" s="104"/>
      <c r="F12" s="104"/>
      <c r="G12" s="104"/>
      <c r="H12" s="104"/>
      <c r="I12" s="104"/>
      <c r="J12" s="104"/>
      <c r="K12" s="19"/>
      <c r="N12"/>
      <c r="O12"/>
      <c r="P12"/>
      <c r="Q12"/>
    </row>
    <row r="13" spans="1:17">
      <c r="A13" s="127"/>
      <c r="B13" s="127"/>
      <c r="C13" s="16" t="s">
        <v>20</v>
      </c>
      <c r="D13" s="104"/>
      <c r="E13" s="104"/>
      <c r="F13" s="104"/>
      <c r="G13" s="16" t="s">
        <v>19</v>
      </c>
      <c r="H13" s="107" t="s">
        <v>41</v>
      </c>
      <c r="I13" s="107"/>
      <c r="J13" s="107"/>
      <c r="K13" s="13"/>
      <c r="N13"/>
      <c r="O13"/>
      <c r="P13"/>
      <c r="Q13"/>
    </row>
    <row r="14" spans="1:17" ht="5.25" customHeight="1">
      <c r="A14" s="127"/>
      <c r="B14" s="127"/>
      <c r="C14" s="62"/>
      <c r="D14" s="13"/>
      <c r="E14" s="13"/>
      <c r="F14" s="13"/>
      <c r="G14" s="13"/>
      <c r="H14" s="13"/>
      <c r="I14" s="13"/>
      <c r="J14" s="13"/>
      <c r="K14" s="13"/>
      <c r="N14"/>
      <c r="O14"/>
      <c r="P14"/>
      <c r="Q14"/>
    </row>
    <row r="15" spans="1:17">
      <c r="A15" s="206" t="s">
        <v>23</v>
      </c>
      <c r="B15" s="206"/>
      <c r="C15" s="16" t="s">
        <v>22</v>
      </c>
      <c r="D15" s="104" t="s">
        <v>107</v>
      </c>
      <c r="E15" s="104"/>
      <c r="F15" s="104"/>
      <c r="G15" s="104"/>
      <c r="H15" s="104"/>
      <c r="I15" s="104"/>
      <c r="J15" s="104"/>
      <c r="K15" s="19"/>
      <c r="N15"/>
      <c r="O15"/>
      <c r="P15"/>
      <c r="Q15"/>
    </row>
    <row r="16" spans="1:17">
      <c r="A16" s="127"/>
      <c r="B16" s="127"/>
      <c r="C16" s="16" t="s">
        <v>21</v>
      </c>
      <c r="D16" s="104"/>
      <c r="E16" s="104"/>
      <c r="F16" s="104"/>
      <c r="G16" s="104"/>
      <c r="H16" s="104"/>
      <c r="I16" s="104"/>
      <c r="J16" s="104"/>
      <c r="K16" s="19"/>
      <c r="N16"/>
      <c r="O16"/>
      <c r="P16"/>
      <c r="Q16"/>
    </row>
    <row r="17" spans="1:17">
      <c r="A17" s="127"/>
      <c r="B17" s="127"/>
      <c r="C17" s="16" t="s">
        <v>20</v>
      </c>
      <c r="D17" s="104"/>
      <c r="E17" s="104"/>
      <c r="F17" s="104"/>
      <c r="G17" s="16" t="s">
        <v>19</v>
      </c>
      <c r="H17" s="104"/>
      <c r="I17" s="104"/>
      <c r="J17" s="104"/>
      <c r="K17" s="13"/>
      <c r="N17"/>
      <c r="O17"/>
      <c r="P17"/>
      <c r="Q17"/>
    </row>
    <row r="18" spans="1:17" ht="5.25" customHeight="1">
      <c r="A18" s="127"/>
      <c r="B18" s="127"/>
      <c r="C18" s="16"/>
      <c r="D18" s="13"/>
      <c r="E18" s="13"/>
      <c r="F18" s="13"/>
      <c r="G18" s="16"/>
      <c r="H18" s="13"/>
      <c r="I18" s="13"/>
      <c r="J18" s="13"/>
      <c r="K18" s="13"/>
      <c r="N18"/>
      <c r="O18"/>
      <c r="P18"/>
      <c r="Q18"/>
    </row>
    <row r="19" spans="1:17">
      <c r="A19" s="127" t="s">
        <v>18</v>
      </c>
      <c r="B19" s="127"/>
      <c r="C19" s="16" t="s">
        <v>17</v>
      </c>
      <c r="D19" s="104"/>
      <c r="E19" s="104"/>
      <c r="F19" s="104"/>
      <c r="G19" s="41"/>
      <c r="H19" s="41"/>
      <c r="I19" s="41"/>
      <c r="J19" s="41"/>
      <c r="K19" s="41"/>
      <c r="N19"/>
      <c r="O19"/>
      <c r="P19"/>
      <c r="Q19"/>
    </row>
    <row r="20" spans="1:17">
      <c r="A20" s="100"/>
      <c r="B20" s="100"/>
      <c r="C20" s="16" t="s">
        <v>16</v>
      </c>
      <c r="D20" s="104"/>
      <c r="E20" s="104"/>
      <c r="F20" s="104"/>
      <c r="G20" s="16" t="s">
        <v>15</v>
      </c>
      <c r="H20" s="104"/>
      <c r="I20" s="104"/>
      <c r="J20" s="104"/>
      <c r="K20" s="13"/>
      <c r="N20"/>
      <c r="O20"/>
      <c r="P20"/>
      <c r="Q20"/>
    </row>
    <row r="21" spans="1:17">
      <c r="A21" s="198"/>
      <c r="B21" s="198"/>
      <c r="C21" s="16" t="s">
        <v>14</v>
      </c>
      <c r="D21" s="106"/>
      <c r="E21" s="106"/>
      <c r="F21" s="106"/>
      <c r="G21" s="106"/>
      <c r="H21" s="106"/>
      <c r="I21" s="106"/>
      <c r="J21" s="106"/>
      <c r="K21" s="42"/>
      <c r="N21"/>
      <c r="O21"/>
      <c r="P21"/>
      <c r="Q21"/>
    </row>
    <row r="22" spans="1:17">
      <c r="A22" s="168"/>
      <c r="B22" s="168"/>
      <c r="C22" s="11" t="s">
        <v>13</v>
      </c>
      <c r="D22" s="201"/>
      <c r="E22" s="201"/>
      <c r="F22" s="201"/>
      <c r="G22" s="201"/>
      <c r="H22" s="201"/>
      <c r="I22" s="201"/>
      <c r="J22" s="201"/>
      <c r="K22" s="43"/>
      <c r="N22"/>
      <c r="O22"/>
      <c r="P22"/>
      <c r="Q22"/>
    </row>
    <row r="23" spans="1:17">
      <c r="A23" s="100"/>
      <c r="B23" s="100"/>
      <c r="C23" s="16" t="s">
        <v>12</v>
      </c>
      <c r="D23" s="202"/>
      <c r="E23" s="202"/>
      <c r="F23" s="202"/>
      <c r="G23" s="202"/>
      <c r="H23" s="202"/>
      <c r="I23" s="202"/>
      <c r="J23" s="202"/>
      <c r="K23" s="15"/>
      <c r="N23"/>
      <c r="O23"/>
      <c r="P23"/>
      <c r="Q23"/>
    </row>
    <row r="24" spans="1:17" ht="4.5" customHeight="1">
      <c r="A24" s="100"/>
      <c r="B24" s="100"/>
      <c r="C24" s="16"/>
      <c r="D24" s="90"/>
      <c r="E24" s="90"/>
      <c r="F24" s="90"/>
      <c r="G24" s="19"/>
      <c r="H24" s="19"/>
      <c r="I24" s="19"/>
      <c r="J24" s="19"/>
      <c r="K24" s="15"/>
      <c r="N24"/>
      <c r="O24"/>
      <c r="P24"/>
      <c r="Q24"/>
    </row>
    <row r="25" spans="1:17" ht="13.5" customHeight="1">
      <c r="A25" s="194" t="s">
        <v>163</v>
      </c>
      <c r="B25" s="194"/>
      <c r="C25" s="194"/>
      <c r="D25" s="194"/>
      <c r="E25" s="194"/>
      <c r="F25" s="194"/>
      <c r="G25" s="194"/>
      <c r="H25" s="194"/>
      <c r="I25" s="194"/>
      <c r="J25" s="194"/>
      <c r="K25" s="194"/>
      <c r="N25"/>
      <c r="O25"/>
      <c r="P25"/>
      <c r="Q25"/>
    </row>
    <row r="26" spans="1:17" ht="6" customHeight="1">
      <c r="A26" s="160"/>
      <c r="B26" s="160"/>
      <c r="C26" s="15"/>
      <c r="D26" s="13"/>
      <c r="E26" s="13"/>
      <c r="F26" s="13"/>
      <c r="G26" s="13"/>
      <c r="H26" s="13"/>
      <c r="I26" s="13"/>
      <c r="J26" s="13"/>
      <c r="K26" s="13"/>
      <c r="N26"/>
      <c r="O26"/>
      <c r="P26"/>
      <c r="Q26"/>
    </row>
    <row r="27" spans="1:17">
      <c r="A27" s="127" t="s">
        <v>115</v>
      </c>
      <c r="B27" s="127"/>
      <c r="C27" s="104"/>
      <c r="D27" s="104"/>
      <c r="E27" s="104"/>
      <c r="F27" s="104"/>
      <c r="G27" s="104"/>
      <c r="H27" s="104"/>
      <c r="I27" s="104"/>
      <c r="J27" s="104"/>
      <c r="K27" s="19"/>
      <c r="N27"/>
      <c r="O27"/>
      <c r="P27"/>
      <c r="Q27"/>
    </row>
    <row r="28" spans="1:17">
      <c r="A28" s="127" t="s">
        <v>116</v>
      </c>
      <c r="B28" s="127"/>
      <c r="C28" s="104"/>
      <c r="D28" s="104"/>
      <c r="E28" s="104"/>
      <c r="F28" s="104"/>
      <c r="G28" s="104"/>
      <c r="H28" s="104"/>
      <c r="I28" s="104"/>
      <c r="J28" s="104"/>
      <c r="K28" s="19"/>
      <c r="N28"/>
      <c r="O28"/>
      <c r="P28"/>
      <c r="Q28"/>
    </row>
    <row r="29" spans="1:17" ht="6" customHeight="1">
      <c r="A29" s="127"/>
      <c r="B29" s="127"/>
      <c r="C29" s="19"/>
      <c r="D29" s="19"/>
      <c r="E29" s="19"/>
      <c r="F29" s="19"/>
      <c r="G29" s="19"/>
      <c r="H29" s="19"/>
      <c r="I29" s="19"/>
      <c r="J29" s="19"/>
      <c r="K29" s="19"/>
      <c r="N29"/>
      <c r="O29"/>
      <c r="P29"/>
      <c r="Q29"/>
    </row>
    <row r="30" spans="1:17" ht="15.75" customHeight="1">
      <c r="A30"/>
      <c r="B30" s="78"/>
      <c r="C30" s="78"/>
      <c r="D30" s="19"/>
      <c r="E30" s="19"/>
      <c r="F30" s="19"/>
      <c r="G30" s="62" t="s">
        <v>234</v>
      </c>
      <c r="H30" s="105"/>
      <c r="I30" s="105"/>
      <c r="J30" s="105"/>
      <c r="K30" s="19"/>
      <c r="N30"/>
      <c r="O30"/>
      <c r="P30"/>
      <c r="Q30"/>
    </row>
    <row r="31" spans="1:17" ht="15.75" customHeight="1">
      <c r="A31" s="78"/>
      <c r="B31" s="62" t="s">
        <v>235</v>
      </c>
      <c r="C31" s="104"/>
      <c r="D31" s="104"/>
      <c r="E31" s="104"/>
      <c r="F31" s="104"/>
      <c r="G31" s="104"/>
      <c r="H31" s="104"/>
      <c r="I31" s="104"/>
      <c r="J31" s="104"/>
      <c r="K31" s="19"/>
      <c r="N31"/>
      <c r="O31"/>
      <c r="P31"/>
      <c r="Q31"/>
    </row>
    <row r="32" spans="1:17" ht="6" customHeight="1">
      <c r="A32" s="127"/>
      <c r="B32" s="127"/>
      <c r="C32" s="19"/>
      <c r="D32" s="19"/>
      <c r="E32" s="19"/>
      <c r="F32" s="19"/>
      <c r="G32" s="19"/>
      <c r="H32" s="19"/>
      <c r="I32" s="19"/>
      <c r="J32" s="19"/>
      <c r="K32" s="19"/>
      <c r="N32"/>
      <c r="O32"/>
      <c r="P32"/>
      <c r="Q32"/>
    </row>
    <row r="33" spans="1:17" ht="15" customHeight="1">
      <c r="A33" s="66"/>
      <c r="B33" s="66"/>
      <c r="C33" s="15"/>
      <c r="D33"/>
      <c r="E33"/>
      <c r="F33"/>
      <c r="G33" s="62" t="s">
        <v>117</v>
      </c>
      <c r="H33" s="105"/>
      <c r="I33" s="105"/>
      <c r="J33" s="105"/>
      <c r="K33" s="19"/>
      <c r="N33"/>
      <c r="O33"/>
      <c r="P33"/>
      <c r="Q33"/>
    </row>
    <row r="34" spans="1:17" ht="4.5" customHeight="1">
      <c r="A34" s="191"/>
      <c r="B34" s="191"/>
      <c r="C34" s="14"/>
      <c r="D34" s="13"/>
      <c r="E34" s="13"/>
      <c r="F34" s="13"/>
      <c r="G34" s="13"/>
      <c r="H34" s="13"/>
      <c r="I34" s="13"/>
      <c r="J34" s="13"/>
      <c r="K34" s="13"/>
      <c r="N34"/>
      <c r="O34"/>
      <c r="P34"/>
      <c r="Q34"/>
    </row>
    <row r="35" spans="1:17" ht="15" customHeight="1">
      <c r="A35" s="64" t="s">
        <v>121</v>
      </c>
      <c r="B35" s="190"/>
      <c r="C35" s="190"/>
      <c r="E35" s="16"/>
      <c r="F35" s="16" t="s">
        <v>10</v>
      </c>
      <c r="G35" s="130"/>
      <c r="H35" s="130"/>
      <c r="I35" s="130"/>
      <c r="J35" s="130"/>
      <c r="K35" s="19"/>
      <c r="N35"/>
      <c r="O35"/>
      <c r="P35"/>
      <c r="Q35"/>
    </row>
    <row r="36" spans="1:17" ht="6" customHeight="1">
      <c r="A36" s="127"/>
      <c r="B36" s="127"/>
      <c r="C36" s="15"/>
      <c r="D36" s="13"/>
      <c r="E36" s="13"/>
      <c r="F36" s="13"/>
      <c r="G36" s="13"/>
      <c r="H36" s="13"/>
      <c r="I36" s="13"/>
      <c r="J36" s="13"/>
      <c r="K36" s="13"/>
      <c r="N36"/>
      <c r="O36"/>
      <c r="P36"/>
      <c r="Q36"/>
    </row>
    <row r="37" spans="1:17">
      <c r="A37"/>
      <c r="B37"/>
      <c r="C37" s="64" t="s">
        <v>120</v>
      </c>
      <c r="D37"/>
      <c r="E37"/>
      <c r="F37"/>
      <c r="I37" s="54"/>
      <c r="J37" s="54" t="s">
        <v>129</v>
      </c>
      <c r="K37" s="19"/>
      <c r="N37"/>
      <c r="O37"/>
      <c r="P37"/>
      <c r="Q37"/>
    </row>
    <row r="38" spans="1:17">
      <c r="A38" s="191" t="s">
        <v>122</v>
      </c>
      <c r="B38" s="191"/>
      <c r="C38" s="2"/>
      <c r="D38" s="13"/>
      <c r="E38" s="13"/>
      <c r="F38" s="13"/>
      <c r="G38" s="62" t="s">
        <v>126</v>
      </c>
      <c r="H38" s="105"/>
      <c r="I38" s="105"/>
      <c r="J38" s="105"/>
      <c r="K38" s="13"/>
      <c r="N38"/>
      <c r="O38"/>
      <c r="P38"/>
      <c r="Q38"/>
    </row>
    <row r="39" spans="1:17">
      <c r="A39" s="191" t="s">
        <v>123</v>
      </c>
      <c r="B39" s="191"/>
      <c r="C39" s="2"/>
      <c r="D39" s="13"/>
      <c r="E39" s="13"/>
      <c r="F39" s="13"/>
      <c r="G39" s="62" t="s">
        <v>127</v>
      </c>
      <c r="H39" s="105"/>
      <c r="I39" s="105"/>
      <c r="J39" s="105"/>
      <c r="K39" s="13"/>
      <c r="N39"/>
      <c r="O39"/>
      <c r="P39"/>
      <c r="Q39"/>
    </row>
    <row r="40" spans="1:17">
      <c r="A40" s="191" t="s">
        <v>124</v>
      </c>
      <c r="B40" s="191"/>
      <c r="C40" s="2"/>
      <c r="D40" s="13"/>
      <c r="E40" s="13"/>
      <c r="F40" s="13"/>
      <c r="G40" s="62" t="s">
        <v>128</v>
      </c>
      <c r="H40" s="105"/>
      <c r="I40" s="105"/>
      <c r="J40" s="105"/>
      <c r="K40" s="13"/>
      <c r="N40"/>
      <c r="O40"/>
      <c r="P40"/>
      <c r="Q40"/>
    </row>
    <row r="41" spans="1:17">
      <c r="A41" s="127" t="s">
        <v>125</v>
      </c>
      <c r="B41" s="127"/>
      <c r="C41" s="2"/>
      <c r="D41"/>
      <c r="E41"/>
      <c r="F41"/>
      <c r="G41"/>
      <c r="H41"/>
      <c r="I41"/>
      <c r="J41"/>
      <c r="K41"/>
      <c r="N41"/>
      <c r="O41"/>
      <c r="P41"/>
      <c r="Q41"/>
    </row>
    <row r="42" spans="1:17">
      <c r="A42" s="127" t="s">
        <v>55</v>
      </c>
      <c r="B42" s="127"/>
      <c r="C42" s="2"/>
      <c r="E42" s="16"/>
      <c r="F42" s="16" t="s">
        <v>10</v>
      </c>
      <c r="G42" s="130"/>
      <c r="H42" s="130"/>
      <c r="I42" s="130"/>
      <c r="J42" s="130"/>
      <c r="K42"/>
      <c r="N42"/>
      <c r="O42"/>
      <c r="P42"/>
      <c r="Q42"/>
    </row>
    <row r="43" spans="1:17" ht="4.5" customHeight="1">
      <c r="A43" s="62"/>
      <c r="B43" s="62"/>
      <c r="C43" s="60"/>
      <c r="D43" s="16"/>
      <c r="E43" s="16"/>
      <c r="F43" s="16"/>
      <c r="G43" s="61"/>
      <c r="H43" s="61"/>
      <c r="I43" s="61"/>
      <c r="J43" s="61"/>
      <c r="K43" s="12"/>
      <c r="N43" s="12"/>
      <c r="O43" s="12"/>
      <c r="P43" s="12"/>
      <c r="Q43" s="12"/>
    </row>
    <row r="44" spans="1:17" ht="13.5" customHeight="1">
      <c r="A44" s="193" t="s">
        <v>157</v>
      </c>
      <c r="B44" s="193"/>
      <c r="C44" s="193"/>
      <c r="D44" s="193"/>
      <c r="E44" s="193"/>
      <c r="F44" s="193"/>
      <c r="G44" s="193"/>
      <c r="H44" s="193"/>
      <c r="I44" s="193"/>
      <c r="J44" s="193"/>
      <c r="K44" s="193"/>
      <c r="N44"/>
      <c r="O44"/>
      <c r="P44"/>
      <c r="Q44"/>
    </row>
    <row r="45" spans="1:17" ht="11.25" customHeight="1">
      <c r="A45" s="66"/>
      <c r="B45" s="66"/>
      <c r="C45" s="15"/>
      <c r="D45" s="13"/>
      <c r="E45" s="13"/>
      <c r="F45" s="13"/>
      <c r="G45" s="13"/>
      <c r="H45" s="91" t="s">
        <v>246</v>
      </c>
      <c r="I45" s="91" t="s">
        <v>247</v>
      </c>
      <c r="J45" s="91" t="s">
        <v>248</v>
      </c>
      <c r="K45" s="13"/>
      <c r="N45"/>
      <c r="O45"/>
      <c r="P45"/>
      <c r="Q45"/>
    </row>
    <row r="46" spans="1:17" ht="15" customHeight="1">
      <c r="A46" s="66"/>
      <c r="B46" s="66"/>
      <c r="C46" s="15"/>
      <c r="D46" s="13"/>
      <c r="E46" s="13"/>
      <c r="F46" s="13"/>
      <c r="G46" s="62" t="s">
        <v>147</v>
      </c>
      <c r="H46" s="87"/>
      <c r="I46" s="87"/>
      <c r="J46" s="87"/>
      <c r="K46" s="13"/>
      <c r="N46"/>
      <c r="O46"/>
      <c r="P46"/>
      <c r="Q46"/>
    </row>
    <row r="47" spans="1:17" ht="6" customHeight="1">
      <c r="A47" s="66"/>
      <c r="B47" s="66"/>
      <c r="C47" s="15"/>
      <c r="D47" s="13"/>
      <c r="E47" s="13"/>
      <c r="F47" s="13"/>
      <c r="G47" s="13"/>
      <c r="H47" s="13"/>
      <c r="I47" s="13"/>
      <c r="J47" s="13"/>
      <c r="K47" s="13"/>
      <c r="N47"/>
      <c r="O47"/>
      <c r="P47"/>
      <c r="Q47"/>
    </row>
    <row r="48" spans="1:17" ht="15" customHeight="1">
      <c r="A48" s="66"/>
      <c r="B48" s="66"/>
      <c r="C48" s="15"/>
      <c r="D48"/>
      <c r="E48"/>
      <c r="F48"/>
      <c r="G48" s="62" t="s">
        <v>152</v>
      </c>
      <c r="H48" s="105"/>
      <c r="I48" s="105"/>
      <c r="J48" s="105"/>
      <c r="K48" s="163" t="s">
        <v>153</v>
      </c>
      <c r="N48" s="77"/>
      <c r="O48" s="77"/>
      <c r="P48" s="77"/>
      <c r="Q48" s="77"/>
    </row>
    <row r="49" spans="1:17" ht="13.5" customHeight="1">
      <c r="A49" s="166"/>
      <c r="B49" s="166"/>
      <c r="C49" s="15"/>
      <c r="D49" s="18" t="s">
        <v>246</v>
      </c>
      <c r="E49" s="18" t="s">
        <v>247</v>
      </c>
      <c r="F49" s="18" t="s">
        <v>248</v>
      </c>
      <c r="G49" s="89"/>
      <c r="H49" s="18" t="s">
        <v>246</v>
      </c>
      <c r="I49" s="18" t="s">
        <v>247</v>
      </c>
      <c r="J49" s="18" t="s">
        <v>248</v>
      </c>
      <c r="K49" s="163"/>
      <c r="N49" s="77"/>
      <c r="O49" s="77"/>
      <c r="P49" s="77"/>
      <c r="Q49" s="77"/>
    </row>
    <row r="50" spans="1:17" ht="15" customHeight="1">
      <c r="A50" s="62"/>
      <c r="B50" s="62"/>
      <c r="C50" s="16" t="s">
        <v>161</v>
      </c>
      <c r="D50" s="87"/>
      <c r="E50" s="87"/>
      <c r="F50" s="87"/>
      <c r="G50" s="18" t="s">
        <v>9</v>
      </c>
      <c r="H50" s="87"/>
      <c r="I50" s="87"/>
      <c r="J50" s="87"/>
      <c r="K50" s="163"/>
      <c r="N50" s="77"/>
      <c r="O50" s="77"/>
      <c r="P50" s="77"/>
      <c r="Q50" s="77"/>
    </row>
    <row r="51" spans="1:17">
      <c r="A51" s="12"/>
      <c r="B51" s="12"/>
      <c r="C51" s="16" t="s">
        <v>162</v>
      </c>
      <c r="D51" s="87"/>
      <c r="E51" s="87"/>
      <c r="F51" s="87"/>
      <c r="G51" s="18" t="s">
        <v>9</v>
      </c>
      <c r="H51" s="87"/>
      <c r="I51" s="87"/>
      <c r="J51" s="87"/>
      <c r="K51" s="163"/>
      <c r="N51" s="77"/>
      <c r="O51" s="77"/>
      <c r="P51" s="77"/>
      <c r="Q51" s="77"/>
    </row>
    <row r="52" spans="1:17" ht="6" customHeight="1">
      <c r="A52" s="100"/>
      <c r="B52" s="100"/>
      <c r="C52" s="12"/>
      <c r="D52" s="12"/>
      <c r="E52" s="12"/>
      <c r="F52" s="12"/>
      <c r="G52" s="12"/>
      <c r="H52" s="12"/>
      <c r="I52" s="12"/>
      <c r="J52" s="12"/>
      <c r="K52" s="163"/>
      <c r="N52" s="77"/>
      <c r="O52" s="77"/>
      <c r="P52" s="77"/>
      <c r="Q52" s="77"/>
    </row>
    <row r="53" spans="1:17" ht="13.5" customHeight="1">
      <c r="A53" s="193" t="s">
        <v>105</v>
      </c>
      <c r="B53" s="193"/>
      <c r="C53" s="193"/>
      <c r="D53" s="193"/>
      <c r="E53" s="193"/>
      <c r="F53" s="193"/>
      <c r="G53" s="193"/>
      <c r="H53" s="193"/>
      <c r="I53" s="193"/>
      <c r="J53" s="193"/>
      <c r="K53" s="193"/>
      <c r="N53" s="76" t="s">
        <v>232</v>
      </c>
      <c r="O53" s="76"/>
      <c r="P53" s="76"/>
      <c r="Q53" s="76"/>
    </row>
    <row r="54" spans="1:17" ht="4.5" customHeight="1">
      <c r="A54" s="66"/>
      <c r="B54" s="66"/>
      <c r="C54" s="19"/>
      <c r="D54" s="13"/>
      <c r="E54" s="13"/>
      <c r="F54" s="13"/>
      <c r="G54" s="13"/>
      <c r="H54" s="13"/>
      <c r="I54" s="13"/>
      <c r="J54" s="13"/>
      <c r="K54" s="13"/>
      <c r="N54" s="12"/>
      <c r="O54" s="12"/>
      <c r="P54" s="12"/>
      <c r="Q54" s="12"/>
    </row>
    <row r="55" spans="1:17" ht="15" customHeight="1">
      <c r="A55" s="195" t="s">
        <v>103</v>
      </c>
      <c r="B55" s="196"/>
      <c r="C55" s="33" t="s">
        <v>135</v>
      </c>
      <c r="D55" s="121" t="s">
        <v>8</v>
      </c>
      <c r="E55" s="122"/>
      <c r="F55" s="123"/>
      <c r="G55" s="22" t="s">
        <v>104</v>
      </c>
      <c r="H55" s="44"/>
      <c r="I55" s="44"/>
      <c r="J55" s="44"/>
      <c r="K55" s="12"/>
      <c r="N55" s="73" t="s">
        <v>108</v>
      </c>
      <c r="O55" s="73" t="s">
        <v>109</v>
      </c>
      <c r="P55" s="73" t="s">
        <v>110</v>
      </c>
      <c r="Q55" s="73" t="s">
        <v>111</v>
      </c>
    </row>
    <row r="56" spans="1:17" ht="15" customHeight="1">
      <c r="A56" s="199" t="s">
        <v>114</v>
      </c>
      <c r="B56" s="200"/>
      <c r="C56" s="34" t="s">
        <v>7</v>
      </c>
      <c r="D56" s="124" t="str">
        <f>IFERROR(G56/G$63," ")</f>
        <v xml:space="preserve"> </v>
      </c>
      <c r="E56" s="125"/>
      <c r="F56" s="126"/>
      <c r="G56" s="26"/>
      <c r="H56" s="45"/>
      <c r="I56" s="46"/>
      <c r="J56" s="46"/>
      <c r="K56" s="46"/>
      <c r="N56" s="73" t="str">
        <f t="shared" ref="N56:N62" si="0">IF(ISBLANK(A56),"",A56)</f>
        <v>NS Digital Media Tax Credit</v>
      </c>
      <c r="O56" s="73" t="str">
        <f t="shared" ref="O56:P62" si="1">IF(ISBLANK(C56),"",C56)</f>
        <v>Tax Credit</v>
      </c>
      <c r="P56" s="74" t="str">
        <f t="shared" si="1"/>
        <v xml:space="preserve"> </v>
      </c>
      <c r="Q56" s="75" t="str">
        <f t="shared" ref="Q56:Q62" si="2">IF(ISBLANK(G56),"",G56)</f>
        <v/>
      </c>
    </row>
    <row r="57" spans="1:17" ht="15" customHeight="1">
      <c r="A57" s="164"/>
      <c r="B57" s="165"/>
      <c r="C57" s="35"/>
      <c r="D57" s="124" t="str">
        <f t="shared" ref="D57:D62" si="3">IFERROR(G57/G$63," ")</f>
        <v xml:space="preserve"> </v>
      </c>
      <c r="E57" s="125"/>
      <c r="F57" s="126"/>
      <c r="G57" s="26"/>
      <c r="H57" s="152" t="s">
        <v>148</v>
      </c>
      <c r="I57" s="153"/>
      <c r="J57" s="153"/>
      <c r="K57" s="154"/>
      <c r="N57" s="73" t="str">
        <f t="shared" si="0"/>
        <v/>
      </c>
      <c r="O57" s="73" t="str">
        <f t="shared" si="1"/>
        <v/>
      </c>
      <c r="P57" s="74" t="str">
        <f t="shared" si="1"/>
        <v xml:space="preserve"> </v>
      </c>
      <c r="Q57" s="75" t="str">
        <f t="shared" si="2"/>
        <v/>
      </c>
    </row>
    <row r="58" spans="1:17" ht="15" customHeight="1">
      <c r="A58" s="164"/>
      <c r="B58" s="165"/>
      <c r="C58" s="35"/>
      <c r="D58" s="124" t="str">
        <f t="shared" si="3"/>
        <v xml:space="preserve"> </v>
      </c>
      <c r="E58" s="125"/>
      <c r="F58" s="126"/>
      <c r="G58" s="26"/>
      <c r="H58" s="155"/>
      <c r="I58" s="154"/>
      <c r="J58" s="154"/>
      <c r="K58" s="154"/>
      <c r="N58" s="73" t="str">
        <f t="shared" si="0"/>
        <v/>
      </c>
      <c r="O58" s="73" t="str">
        <f t="shared" si="1"/>
        <v/>
      </c>
      <c r="P58" s="74" t="str">
        <f t="shared" si="1"/>
        <v xml:space="preserve"> </v>
      </c>
      <c r="Q58" s="75" t="str">
        <f t="shared" si="2"/>
        <v/>
      </c>
    </row>
    <row r="59" spans="1:17" ht="15" customHeight="1">
      <c r="A59" s="164"/>
      <c r="B59" s="165"/>
      <c r="C59" s="35"/>
      <c r="D59" s="124" t="str">
        <f t="shared" si="3"/>
        <v xml:space="preserve"> </v>
      </c>
      <c r="E59" s="125"/>
      <c r="F59" s="126"/>
      <c r="G59" s="26"/>
      <c r="H59" s="155"/>
      <c r="I59" s="154"/>
      <c r="J59" s="154"/>
      <c r="K59" s="154"/>
      <c r="N59" s="73" t="str">
        <f t="shared" si="0"/>
        <v/>
      </c>
      <c r="O59" s="73" t="str">
        <f t="shared" si="1"/>
        <v/>
      </c>
      <c r="P59" s="74" t="str">
        <f t="shared" si="1"/>
        <v xml:space="preserve"> </v>
      </c>
      <c r="Q59" s="75" t="str">
        <f t="shared" si="2"/>
        <v/>
      </c>
    </row>
    <row r="60" spans="1:17">
      <c r="A60" s="164"/>
      <c r="B60" s="165"/>
      <c r="C60" s="35"/>
      <c r="D60" s="124" t="str">
        <f t="shared" si="3"/>
        <v xml:space="preserve"> </v>
      </c>
      <c r="E60" s="125"/>
      <c r="F60" s="126"/>
      <c r="G60" s="26"/>
      <c r="H60" s="45"/>
      <c r="I60" s="46"/>
      <c r="J60" s="46"/>
      <c r="K60" s="46"/>
      <c r="N60" s="73" t="str">
        <f t="shared" si="0"/>
        <v/>
      </c>
      <c r="O60" s="73" t="str">
        <f t="shared" si="1"/>
        <v/>
      </c>
      <c r="P60" s="74" t="str">
        <f t="shared" si="1"/>
        <v xml:space="preserve"> </v>
      </c>
      <c r="Q60" s="75" t="str">
        <f t="shared" si="2"/>
        <v/>
      </c>
    </row>
    <row r="61" spans="1:17">
      <c r="A61" s="164"/>
      <c r="B61" s="165"/>
      <c r="C61" s="36"/>
      <c r="D61" s="124" t="str">
        <f t="shared" si="3"/>
        <v xml:space="preserve"> </v>
      </c>
      <c r="E61" s="125"/>
      <c r="F61" s="126"/>
      <c r="G61" s="26"/>
      <c r="H61" s="45"/>
      <c r="I61" s="46"/>
      <c r="J61" s="46"/>
      <c r="K61" s="46"/>
      <c r="N61" s="73" t="str">
        <f t="shared" si="0"/>
        <v/>
      </c>
      <c r="O61" s="73" t="str">
        <f t="shared" si="1"/>
        <v/>
      </c>
      <c r="P61" s="74" t="str">
        <f t="shared" si="1"/>
        <v xml:space="preserve"> </v>
      </c>
      <c r="Q61" s="75" t="str">
        <f t="shared" si="2"/>
        <v/>
      </c>
    </row>
    <row r="62" spans="1:17">
      <c r="A62" s="164"/>
      <c r="B62" s="165"/>
      <c r="C62" s="36"/>
      <c r="D62" s="124" t="str">
        <f t="shared" si="3"/>
        <v xml:space="preserve"> </v>
      </c>
      <c r="E62" s="125"/>
      <c r="F62" s="126"/>
      <c r="G62" s="26"/>
      <c r="H62" s="47"/>
      <c r="I62" s="47"/>
      <c r="J62" s="47"/>
      <c r="K62" s="12"/>
      <c r="N62" s="73" t="str">
        <f t="shared" si="0"/>
        <v/>
      </c>
      <c r="O62" s="73" t="str">
        <f t="shared" si="1"/>
        <v/>
      </c>
      <c r="P62" s="74" t="str">
        <f t="shared" si="1"/>
        <v xml:space="preserve"> </v>
      </c>
      <c r="Q62" s="75" t="str">
        <f t="shared" si="2"/>
        <v/>
      </c>
    </row>
    <row r="63" spans="1:17" ht="13.5" customHeight="1">
      <c r="A63" s="160"/>
      <c r="B63" s="160"/>
      <c r="C63" s="13"/>
      <c r="D63" s="120" t="s">
        <v>6</v>
      </c>
      <c r="E63" s="120"/>
      <c r="F63" s="120"/>
      <c r="G63" s="92">
        <f>SUM(G56:G62)</f>
        <v>0</v>
      </c>
      <c r="H63" s="48"/>
      <c r="I63" s="48"/>
      <c r="J63" s="48"/>
      <c r="K63" s="12"/>
      <c r="N63"/>
      <c r="O63"/>
      <c r="P63"/>
      <c r="Q63"/>
    </row>
    <row r="64" spans="1:17" ht="6" customHeight="1">
      <c r="A64" s="198"/>
      <c r="B64" s="198"/>
      <c r="C64" s="13"/>
      <c r="D64" s="13"/>
      <c r="E64" s="13"/>
      <c r="F64" s="13"/>
      <c r="G64" s="13"/>
      <c r="H64" s="13"/>
      <c r="I64" s="13"/>
      <c r="J64" s="13"/>
      <c r="K64" s="13"/>
      <c r="N64"/>
      <c r="O64"/>
      <c r="P64"/>
      <c r="Q64"/>
    </row>
    <row r="65" spans="1:17" ht="13.5" customHeight="1">
      <c r="A65" s="193" t="s">
        <v>106</v>
      </c>
      <c r="B65" s="193"/>
      <c r="C65" s="193"/>
      <c r="D65" s="193"/>
      <c r="E65" s="193"/>
      <c r="F65" s="193"/>
      <c r="G65" s="193"/>
      <c r="H65" s="193"/>
      <c r="I65" s="193"/>
      <c r="J65" s="193"/>
      <c r="K65" s="193"/>
      <c r="N65"/>
      <c r="O65"/>
      <c r="P65"/>
      <c r="Q65"/>
    </row>
    <row r="66" spans="1:17" ht="6" customHeight="1">
      <c r="A66" s="160"/>
      <c r="B66" s="160"/>
      <c r="C66" s="12"/>
      <c r="D66" s="12"/>
      <c r="E66" s="12"/>
      <c r="F66" s="12"/>
      <c r="G66" s="12"/>
      <c r="H66" s="12"/>
      <c r="I66" s="12"/>
      <c r="J66" s="12"/>
      <c r="K66" s="12"/>
      <c r="N66"/>
      <c r="O66"/>
      <c r="P66"/>
      <c r="Q66"/>
    </row>
    <row r="67" spans="1:17">
      <c r="A67" s="156" t="s">
        <v>149</v>
      </c>
      <c r="B67" s="157"/>
      <c r="C67" s="30" t="s">
        <v>131</v>
      </c>
      <c r="D67" s="144" t="s">
        <v>132</v>
      </c>
      <c r="E67" s="145"/>
      <c r="F67" s="146"/>
      <c r="G67" s="28" t="s">
        <v>133</v>
      </c>
      <c r="H67" s="114" t="s">
        <v>134</v>
      </c>
      <c r="I67" s="115"/>
      <c r="J67" s="116"/>
      <c r="K67" s="161" t="s">
        <v>6</v>
      </c>
      <c r="N67"/>
      <c r="O67"/>
      <c r="P67"/>
      <c r="Q67"/>
    </row>
    <row r="68" spans="1:17">
      <c r="A68" s="158"/>
      <c r="B68" s="159"/>
      <c r="C68" s="39" t="str">
        <f>IF(CONCATENATE(H46,"-",I46,"-",J46)="--","",CONCATENATE(H46,"-",I46,"-",J46))</f>
        <v/>
      </c>
      <c r="D68" s="147" t="str">
        <f>IFERROR(DATE(YEAR(C68)+1,MONTH(C68),DAY(C68)),"")</f>
        <v/>
      </c>
      <c r="E68" s="148"/>
      <c r="F68" s="149"/>
      <c r="G68" s="40" t="str">
        <f>IFERROR(DATE(YEAR(D68)+1,MONTH(D68),DAY(D68)),"")</f>
        <v/>
      </c>
      <c r="H68" s="117" t="str">
        <f t="shared" ref="H68" si="4">IFERROR(DATE(YEAR(G68)+1,MONTH(G68),DAY(G68)),"")</f>
        <v/>
      </c>
      <c r="I68" s="118"/>
      <c r="J68" s="119"/>
      <c r="K68" s="162"/>
      <c r="N68"/>
      <c r="O68"/>
      <c r="P68"/>
      <c r="Q68"/>
    </row>
    <row r="69" spans="1:17">
      <c r="A69" s="150" t="s">
        <v>140</v>
      </c>
      <c r="B69" s="151"/>
      <c r="C69" s="27"/>
      <c r="D69" s="108"/>
      <c r="E69" s="109"/>
      <c r="F69" s="110"/>
      <c r="G69" s="27"/>
      <c r="H69" s="108"/>
      <c r="I69" s="109"/>
      <c r="J69" s="110"/>
      <c r="K69" s="29">
        <f t="shared" ref="K69:K73" si="5">SUM(C69:H69)</f>
        <v>0</v>
      </c>
      <c r="N69"/>
      <c r="O69"/>
      <c r="P69"/>
      <c r="Q69"/>
    </row>
    <row r="70" spans="1:17">
      <c r="A70" s="150" t="s">
        <v>217</v>
      </c>
      <c r="B70" s="151"/>
      <c r="C70" s="27"/>
      <c r="D70" s="108"/>
      <c r="E70" s="109"/>
      <c r="F70" s="110"/>
      <c r="G70" s="27"/>
      <c r="H70" s="108"/>
      <c r="I70" s="109"/>
      <c r="J70" s="110"/>
      <c r="K70" s="29">
        <f t="shared" si="5"/>
        <v>0</v>
      </c>
      <c r="N70"/>
      <c r="O70"/>
      <c r="P70"/>
      <c r="Q70"/>
    </row>
    <row r="71" spans="1:17">
      <c r="A71" s="150" t="s">
        <v>150</v>
      </c>
      <c r="B71" s="151"/>
      <c r="C71" s="27"/>
      <c r="D71" s="108"/>
      <c r="E71" s="109"/>
      <c r="F71" s="110"/>
      <c r="G71" s="27"/>
      <c r="H71" s="108"/>
      <c r="I71" s="109"/>
      <c r="J71" s="110"/>
      <c r="K71" s="29">
        <f>MIN(SUM(C71:H71), 100000)</f>
        <v>0</v>
      </c>
      <c r="N71"/>
      <c r="O71"/>
      <c r="P71"/>
      <c r="Q71"/>
    </row>
    <row r="72" spans="1:17">
      <c r="A72" s="150" t="s">
        <v>130</v>
      </c>
      <c r="B72" s="151"/>
      <c r="C72" s="32">
        <f>C69*0.65</f>
        <v>0</v>
      </c>
      <c r="D72" s="111">
        <f t="shared" ref="D72:H72" si="6">D69*0.65</f>
        <v>0</v>
      </c>
      <c r="E72" s="112"/>
      <c r="F72" s="113"/>
      <c r="G72" s="32">
        <f t="shared" si="6"/>
        <v>0</v>
      </c>
      <c r="H72" s="111">
        <f t="shared" si="6"/>
        <v>0</v>
      </c>
      <c r="I72" s="112"/>
      <c r="J72" s="113"/>
      <c r="K72" s="29">
        <f t="shared" si="5"/>
        <v>0</v>
      </c>
      <c r="N72"/>
      <c r="O72"/>
      <c r="P72"/>
      <c r="Q72"/>
    </row>
    <row r="73" spans="1:17">
      <c r="A73" s="150" t="s">
        <v>141</v>
      </c>
      <c r="B73" s="151"/>
      <c r="C73" s="27"/>
      <c r="D73" s="108"/>
      <c r="E73" s="109"/>
      <c r="F73" s="110"/>
      <c r="G73" s="27"/>
      <c r="H73" s="108"/>
      <c r="I73" s="109"/>
      <c r="J73" s="110"/>
      <c r="K73" s="29">
        <f t="shared" si="5"/>
        <v>0</v>
      </c>
      <c r="N73"/>
      <c r="O73"/>
      <c r="P73"/>
      <c r="Q73"/>
    </row>
    <row r="74" spans="1:17" ht="4.5" customHeight="1">
      <c r="A74" s="14"/>
      <c r="B74" s="14"/>
      <c r="C74" s="50"/>
      <c r="D74" s="50"/>
      <c r="E74" s="50"/>
      <c r="F74" s="50"/>
      <c r="G74" s="50"/>
      <c r="H74" s="50"/>
      <c r="I74" s="50"/>
      <c r="J74" s="50"/>
      <c r="K74" s="38"/>
      <c r="N74"/>
      <c r="O74"/>
      <c r="P74"/>
      <c r="Q74"/>
    </row>
    <row r="75" spans="1:17" ht="22.5" customHeight="1">
      <c r="A75" s="192" t="s">
        <v>222</v>
      </c>
      <c r="B75" s="192"/>
      <c r="C75" s="192"/>
      <c r="D75" s="192"/>
      <c r="E75" s="192"/>
      <c r="F75" s="192"/>
      <c r="G75" s="192"/>
      <c r="H75" s="192"/>
      <c r="I75" s="192"/>
      <c r="J75" s="192"/>
      <c r="K75" s="192"/>
      <c r="N75"/>
      <c r="O75"/>
      <c r="P75"/>
      <c r="Q75"/>
    </row>
    <row r="76" spans="1:17" ht="6" customHeight="1">
      <c r="A76" s="12"/>
      <c r="B76" s="12"/>
      <c r="C76" s="49"/>
      <c r="D76"/>
      <c r="E76"/>
      <c r="F76"/>
      <c r="G76" s="62"/>
      <c r="H76"/>
      <c r="I76"/>
      <c r="J76"/>
      <c r="K76"/>
      <c r="N76"/>
      <c r="O76"/>
      <c r="P76"/>
      <c r="Q76"/>
    </row>
    <row r="77" spans="1:17">
      <c r="A77" s="12"/>
      <c r="B77" s="12"/>
      <c r="C77" s="49"/>
      <c r="D77"/>
      <c r="E77"/>
      <c r="F77"/>
      <c r="G77" s="62" t="s">
        <v>154</v>
      </c>
      <c r="H77" s="105"/>
      <c r="I77" s="105"/>
      <c r="J77" s="105"/>
      <c r="K77"/>
      <c r="N77"/>
      <c r="O77"/>
      <c r="P77"/>
      <c r="Q77"/>
    </row>
    <row r="78" spans="1:17" ht="6" customHeight="1">
      <c r="A78" s="12"/>
      <c r="B78" s="12"/>
      <c r="C78" s="49"/>
      <c r="D78" s="13"/>
      <c r="E78" s="13"/>
      <c r="F78" s="13"/>
      <c r="G78"/>
      <c r="H78"/>
      <c r="I78"/>
      <c r="J78"/>
      <c r="K78"/>
      <c r="N78"/>
      <c r="O78"/>
      <c r="P78"/>
      <c r="Q78"/>
    </row>
    <row r="79" spans="1:17" ht="45" customHeight="1">
      <c r="A79"/>
      <c r="B79" s="170"/>
      <c r="C79" s="171"/>
      <c r="D79" s="131" t="s">
        <v>144</v>
      </c>
      <c r="E79" s="132"/>
      <c r="F79" s="133"/>
      <c r="G79" s="51" t="s">
        <v>145</v>
      </c>
      <c r="H79" s="186" t="s">
        <v>151</v>
      </c>
      <c r="I79" s="187"/>
      <c r="J79" s="187"/>
      <c r="K79" s="187"/>
      <c r="N79"/>
      <c r="O79"/>
      <c r="P79"/>
      <c r="Q79"/>
    </row>
    <row r="80" spans="1:17" ht="15" customHeight="1">
      <c r="A80"/>
      <c r="B80" s="172" t="s">
        <v>143</v>
      </c>
      <c r="C80" s="173"/>
      <c r="D80" s="134">
        <f>K69+(0.65*K70)+K71</f>
        <v>0</v>
      </c>
      <c r="E80" s="135"/>
      <c r="F80" s="136"/>
      <c r="G80" s="52">
        <f>K69+K70+K71+K72-K73</f>
        <v>0</v>
      </c>
      <c r="H80" s="188" t="s">
        <v>159</v>
      </c>
      <c r="I80" s="189"/>
      <c r="J80" s="189"/>
      <c r="K80" s="189"/>
      <c r="N80"/>
      <c r="O80"/>
      <c r="P80"/>
      <c r="Q80"/>
    </row>
    <row r="81" spans="1:17" ht="15" customHeight="1">
      <c r="A81"/>
      <c r="B81" s="170" t="s">
        <v>142</v>
      </c>
      <c r="C81" s="171"/>
      <c r="D81" s="137">
        <f>IF(H77="YES",60%,IF(H77="NO",50%,0))</f>
        <v>0</v>
      </c>
      <c r="E81" s="138"/>
      <c r="F81" s="139"/>
      <c r="G81" s="53">
        <f>IF(H77="YES",30%,IF(H77="NO",25%,0%))</f>
        <v>0</v>
      </c>
      <c r="H81" s="188"/>
      <c r="I81" s="189"/>
      <c r="J81" s="189"/>
      <c r="K81" s="189"/>
      <c r="N81"/>
      <c r="O81"/>
      <c r="P81"/>
      <c r="Q81"/>
    </row>
    <row r="82" spans="1:17" ht="30" customHeight="1">
      <c r="A82"/>
      <c r="B82" s="174" t="s">
        <v>158</v>
      </c>
      <c r="C82" s="175"/>
      <c r="D82" s="140">
        <f>D80*D81</f>
        <v>0</v>
      </c>
      <c r="E82" s="141"/>
      <c r="F82" s="142"/>
      <c r="G82" s="59">
        <f>G80*G81</f>
        <v>0</v>
      </c>
      <c r="H82" s="188"/>
      <c r="I82" s="189"/>
      <c r="J82" s="189"/>
      <c r="K82" s="189"/>
      <c r="N82"/>
      <c r="O82"/>
      <c r="P82"/>
      <c r="Q82"/>
    </row>
    <row r="83" spans="1:17" ht="15" customHeight="1">
      <c r="A83" s="12"/>
      <c r="B83" s="12"/>
      <c r="C83" s="49"/>
      <c r="D83" s="143" t="s">
        <v>138</v>
      </c>
      <c r="E83" s="143"/>
      <c r="F83" s="143"/>
      <c r="G83" s="54" t="s">
        <v>139</v>
      </c>
      <c r="H83"/>
      <c r="I83"/>
      <c r="J83"/>
      <c r="K83"/>
      <c r="N83"/>
      <c r="O83"/>
      <c r="P83"/>
      <c r="Q83"/>
    </row>
    <row r="84" spans="1:17" ht="6" customHeight="1">
      <c r="A84" s="12"/>
      <c r="B84" s="12"/>
      <c r="C84" s="49"/>
      <c r="D84" s="62"/>
      <c r="E84" s="62"/>
      <c r="F84" s="62"/>
      <c r="G84" s="54"/>
      <c r="H84"/>
      <c r="I84"/>
      <c r="J84"/>
      <c r="K84"/>
      <c r="N84"/>
      <c r="O84"/>
      <c r="P84"/>
      <c r="Q84"/>
    </row>
    <row r="85" spans="1:17" ht="15" customHeight="1">
      <c r="A85" s="12"/>
      <c r="B85" s="12"/>
      <c r="C85" s="79" t="s">
        <v>238</v>
      </c>
      <c r="D85" s="80">
        <v>0.1</v>
      </c>
      <c r="E85" s="80"/>
      <c r="F85" s="80"/>
      <c r="G85" s="81">
        <v>0.05</v>
      </c>
      <c r="H85" s="82"/>
      <c r="I85" s="82"/>
      <c r="J85" s="82"/>
      <c r="K85" s="82"/>
      <c r="N85"/>
      <c r="O85"/>
      <c r="P85"/>
      <c r="Q85"/>
    </row>
    <row r="86" spans="1:17" ht="15" customHeight="1">
      <c r="A86" s="12"/>
      <c r="B86" s="12"/>
      <c r="C86" s="79" t="s">
        <v>239</v>
      </c>
      <c r="D86" s="83">
        <f>IF($H$77="YES",D80*D85,0)</f>
        <v>0</v>
      </c>
      <c r="E86" s="83"/>
      <c r="F86" s="83"/>
      <c r="G86" s="83">
        <f>IF($H$77="YES",G80*G85,0)</f>
        <v>0</v>
      </c>
      <c r="H86" s="82"/>
      <c r="I86" s="82"/>
      <c r="J86" s="82"/>
      <c r="K86" s="82"/>
      <c r="N86"/>
      <c r="O86"/>
      <c r="P86"/>
      <c r="Q86"/>
    </row>
    <row r="87" spans="1:17" ht="6" customHeight="1">
      <c r="A87" s="12"/>
      <c r="B87" s="12"/>
      <c r="C87" s="79"/>
      <c r="D87" s="83"/>
      <c r="E87" s="83"/>
      <c r="F87" s="83"/>
      <c r="G87" s="83"/>
      <c r="H87" s="82"/>
      <c r="I87" s="82"/>
      <c r="J87" s="82"/>
      <c r="K87" s="82"/>
      <c r="N87"/>
      <c r="O87"/>
      <c r="P87"/>
      <c r="Q87"/>
    </row>
    <row r="88" spans="1:17" ht="15" customHeight="1">
      <c r="A88" s="12"/>
      <c r="B88" s="12"/>
      <c r="C88" s="84"/>
      <c r="D88" s="85" t="s">
        <v>239</v>
      </c>
      <c r="E88" s="85"/>
      <c r="F88" s="85"/>
      <c r="G88" s="86" t="str">
        <f>IF(MIN(D82,G82)=0,"",IF(MIN(D82,G82)=D82,D86,G86))</f>
        <v/>
      </c>
      <c r="H88" s="82" t="s">
        <v>240</v>
      </c>
      <c r="I88" s="82"/>
      <c r="J88" s="82"/>
      <c r="K88" s="82"/>
      <c r="N88"/>
      <c r="O88"/>
      <c r="P88"/>
      <c r="Q88"/>
    </row>
    <row r="89" spans="1:17" ht="6" customHeight="1">
      <c r="A89" s="12"/>
      <c r="B89" s="12"/>
      <c r="C89" s="49"/>
      <c r="D89" s="13"/>
      <c r="E89" s="13"/>
      <c r="F89" s="13"/>
      <c r="G89"/>
      <c r="H89" s="12"/>
      <c r="I89" s="12"/>
      <c r="J89" s="12"/>
      <c r="K89"/>
      <c r="N89"/>
      <c r="O89"/>
      <c r="P89"/>
      <c r="Q89"/>
    </row>
    <row r="90" spans="1:17" ht="15.5">
      <c r="A90" s="12"/>
      <c r="B90"/>
      <c r="C90" s="13"/>
      <c r="D90" s="54" t="s">
        <v>155</v>
      </c>
      <c r="E90" s="54"/>
      <c r="F90" s="54"/>
      <c r="G90" s="31" t="str">
        <f>IF(MIN(D82,G82)=0,"",MIN(D82,G82))</f>
        <v/>
      </c>
      <c r="H90" t="s">
        <v>146</v>
      </c>
      <c r="I90"/>
      <c r="J90"/>
      <c r="K90"/>
      <c r="N90"/>
      <c r="O90"/>
      <c r="P90"/>
      <c r="Q90"/>
    </row>
    <row r="91" spans="1:17" ht="6" customHeight="1">
      <c r="A91" s="13"/>
      <c r="B91" s="13"/>
      <c r="C91" s="19"/>
      <c r="D91" s="13"/>
      <c r="E91" s="13"/>
      <c r="F91" s="13"/>
      <c r="G91" s="13"/>
      <c r="H91" s="13"/>
      <c r="I91" s="13"/>
      <c r="J91" s="13"/>
      <c r="K91" s="13"/>
      <c r="N91"/>
      <c r="O91"/>
      <c r="P91"/>
      <c r="Q91"/>
    </row>
    <row r="92" spans="1:17" ht="13.5" customHeight="1">
      <c r="A92" s="65" t="s">
        <v>233</v>
      </c>
      <c r="B92" s="65"/>
      <c r="C92" s="17"/>
      <c r="D92" s="1"/>
      <c r="E92" s="1"/>
      <c r="F92" s="1"/>
      <c r="G92" s="1"/>
      <c r="H92" s="1"/>
      <c r="I92" s="1"/>
      <c r="J92" s="1"/>
      <c r="K92" s="1"/>
      <c r="N92"/>
      <c r="O92"/>
      <c r="P92"/>
      <c r="Q92"/>
    </row>
    <row r="93" spans="1:17" ht="217.5" customHeight="1">
      <c r="A93" s="182" t="s">
        <v>160</v>
      </c>
      <c r="B93" s="182"/>
      <c r="C93" s="183"/>
      <c r="D93" s="183"/>
      <c r="E93" s="183"/>
      <c r="F93" s="183"/>
      <c r="G93" s="183"/>
      <c r="H93" s="183"/>
      <c r="I93" s="183"/>
      <c r="J93" s="183"/>
      <c r="K93" s="183"/>
      <c r="N93"/>
      <c r="O93"/>
      <c r="P93"/>
      <c r="Q93"/>
    </row>
    <row r="94" spans="1:17">
      <c r="A94"/>
      <c r="B94" s="20" t="s">
        <v>5</v>
      </c>
      <c r="C94" s="104"/>
      <c r="D94" s="104"/>
      <c r="E94" s="104"/>
      <c r="F94" s="104"/>
      <c r="G94" s="20" t="s">
        <v>2</v>
      </c>
      <c r="H94" s="181"/>
      <c r="I94" s="181"/>
      <c r="J94" s="181"/>
      <c r="K94" s="181"/>
      <c r="N94"/>
      <c r="O94"/>
      <c r="P94"/>
      <c r="Q94"/>
    </row>
    <row r="95" spans="1:17" ht="6" customHeight="1">
      <c r="A95"/>
      <c r="B95" s="20"/>
      <c r="C95" s="21"/>
      <c r="D95" s="21"/>
      <c r="E95" s="21"/>
      <c r="F95" s="21"/>
      <c r="G95" s="20"/>
      <c r="H95" s="21"/>
      <c r="I95" s="21"/>
      <c r="J95" s="21"/>
      <c r="K95" s="21"/>
      <c r="N95"/>
      <c r="O95"/>
      <c r="P95"/>
      <c r="Q95"/>
    </row>
    <row r="96" spans="1:17" ht="10.5" customHeight="1">
      <c r="A96"/>
      <c r="B96" s="20"/>
      <c r="C96" s="128"/>
      <c r="D96" s="128"/>
      <c r="E96" s="128"/>
      <c r="F96" s="128"/>
      <c r="G96" s="20"/>
      <c r="H96" s="179"/>
      <c r="I96" s="179"/>
      <c r="J96" s="179"/>
      <c r="K96" s="179"/>
      <c r="N96"/>
      <c r="O96"/>
      <c r="P96"/>
      <c r="Q96"/>
    </row>
    <row r="97" spans="1:17">
      <c r="A97"/>
      <c r="B97" s="20" t="s">
        <v>3</v>
      </c>
      <c r="C97" s="129"/>
      <c r="D97" s="129"/>
      <c r="E97" s="129"/>
      <c r="F97" s="129"/>
      <c r="G97" s="20" t="s">
        <v>4</v>
      </c>
      <c r="H97" s="180"/>
      <c r="I97" s="180"/>
      <c r="J97" s="180"/>
      <c r="K97" s="180"/>
      <c r="N97"/>
      <c r="O97"/>
      <c r="P97"/>
      <c r="Q97"/>
    </row>
    <row r="98" spans="1:17" ht="4.5" customHeight="1">
      <c r="A98" s="13"/>
      <c r="B98" s="13"/>
      <c r="C98" s="19"/>
      <c r="D98" s="13"/>
      <c r="E98" s="13"/>
      <c r="F98" s="13"/>
      <c r="G98" s="13"/>
      <c r="H98" s="62"/>
      <c r="I98" s="62"/>
      <c r="J98" s="62"/>
      <c r="K98"/>
      <c r="N98"/>
      <c r="O98"/>
      <c r="P98"/>
      <c r="Q98"/>
    </row>
    <row r="99" spans="1:17" ht="21" customHeight="1">
      <c r="A99" s="176" t="s">
        <v>1</v>
      </c>
      <c r="B99" s="177"/>
      <c r="C99" s="177"/>
      <c r="D99" s="177"/>
      <c r="E99" s="177"/>
      <c r="F99" s="177"/>
      <c r="G99" s="177"/>
      <c r="H99" s="177"/>
      <c r="I99" s="177"/>
      <c r="J99" s="177"/>
      <c r="K99" s="178"/>
      <c r="N99"/>
      <c r="O99"/>
      <c r="P99"/>
      <c r="Q99"/>
    </row>
    <row r="100" spans="1:17" ht="12.75" customHeight="1">
      <c r="A100" s="55" t="s">
        <v>260</v>
      </c>
      <c r="B100" s="12"/>
      <c r="C100" s="12"/>
      <c r="D100" s="12"/>
      <c r="E100" s="12"/>
      <c r="F100" s="12"/>
      <c r="G100" s="12"/>
      <c r="H100" s="12"/>
      <c r="I100" s="12"/>
      <c r="J100" s="12"/>
      <c r="K100" s="12"/>
      <c r="N100" s="12"/>
      <c r="O100" s="12"/>
      <c r="P100" s="12"/>
      <c r="Q100" s="12"/>
    </row>
    <row r="101" spans="1:17" hidden="1">
      <c r="A101" s="56"/>
      <c r="B101" s="56"/>
      <c r="C101" s="56"/>
      <c r="D101" s="56"/>
      <c r="E101" s="56"/>
      <c r="F101" s="56"/>
      <c r="G101" s="56"/>
      <c r="H101" s="56"/>
      <c r="I101" s="56"/>
      <c r="J101" s="56"/>
      <c r="K101" s="56"/>
    </row>
    <row r="216" spans="1:2" hidden="1">
      <c r="A216" s="19"/>
      <c r="B216" s="19"/>
    </row>
    <row r="229" spans="1:11" hidden="1">
      <c r="A229" s="58"/>
    </row>
    <row r="230" spans="1:11" ht="92.25" hidden="1" customHeight="1">
      <c r="A230" s="184"/>
      <c r="B230" s="185"/>
      <c r="C230" s="185"/>
      <c r="D230" s="185"/>
      <c r="E230" s="185"/>
      <c r="F230" s="185"/>
      <c r="G230" s="185"/>
      <c r="H230" s="185"/>
      <c r="I230" s="185"/>
      <c r="J230" s="185"/>
      <c r="K230" s="185"/>
    </row>
    <row r="232" spans="1:11" hidden="1">
      <c r="A232" s="58"/>
    </row>
    <row r="233" spans="1:11" ht="119.25" hidden="1" customHeight="1">
      <c r="A233" s="169"/>
      <c r="B233" s="169"/>
      <c r="C233" s="169"/>
      <c r="D233" s="169"/>
      <c r="E233" s="169"/>
      <c r="F233" s="169"/>
      <c r="G233" s="169"/>
      <c r="H233" s="169"/>
      <c r="I233" s="169"/>
      <c r="J233" s="169"/>
      <c r="K233" s="169"/>
    </row>
    <row r="234" spans="1:11" ht="43.5" hidden="1" customHeight="1">
      <c r="A234" s="169"/>
      <c r="B234" s="169"/>
      <c r="C234" s="169"/>
      <c r="D234" s="169"/>
      <c r="E234" s="169"/>
      <c r="F234" s="169"/>
      <c r="G234" s="169"/>
      <c r="H234" s="169"/>
      <c r="I234" s="169"/>
      <c r="J234" s="169"/>
      <c r="K234" s="169"/>
    </row>
    <row r="235" spans="1:11" ht="31.5" hidden="1" customHeight="1">
      <c r="A235" s="169"/>
      <c r="B235" s="169"/>
      <c r="C235" s="169"/>
      <c r="D235" s="169"/>
      <c r="E235" s="169"/>
      <c r="F235" s="169"/>
      <c r="G235" s="169"/>
      <c r="H235" s="169"/>
      <c r="I235" s="169"/>
      <c r="J235" s="169"/>
      <c r="K235" s="169"/>
    </row>
  </sheetData>
  <dataConsolidate/>
  <mergeCells count="141">
    <mergeCell ref="H20:J20"/>
    <mergeCell ref="D22:J22"/>
    <mergeCell ref="D23:J23"/>
    <mergeCell ref="A1:C1"/>
    <mergeCell ref="A2:C2"/>
    <mergeCell ref="D1:K2"/>
    <mergeCell ref="A71:B71"/>
    <mergeCell ref="A22:B22"/>
    <mergeCell ref="A21:B21"/>
    <mergeCell ref="A20:B20"/>
    <mergeCell ref="A9:B9"/>
    <mergeCell ref="A36:B36"/>
    <mergeCell ref="A38:B38"/>
    <mergeCell ref="A26:B26"/>
    <mergeCell ref="A27:B27"/>
    <mergeCell ref="A28:B28"/>
    <mergeCell ref="A29:B29"/>
    <mergeCell ref="A34:B34"/>
    <mergeCell ref="A16:B16"/>
    <mergeCell ref="A15:B15"/>
    <mergeCell ref="A5:B5"/>
    <mergeCell ref="A14:B14"/>
    <mergeCell ref="A13:B13"/>
    <mergeCell ref="A10:B10"/>
    <mergeCell ref="A11:B11"/>
    <mergeCell ref="A6:B6"/>
    <mergeCell ref="A3:K3"/>
    <mergeCell ref="A25:K25"/>
    <mergeCell ref="A44:K44"/>
    <mergeCell ref="A65:K65"/>
    <mergeCell ref="A53:K53"/>
    <mergeCell ref="A52:B52"/>
    <mergeCell ref="A55:B55"/>
    <mergeCell ref="A4:B4"/>
    <mergeCell ref="A64:B64"/>
    <mergeCell ref="A56:B56"/>
    <mergeCell ref="A60:B60"/>
    <mergeCell ref="A24:B24"/>
    <mergeCell ref="A23:B23"/>
    <mergeCell ref="A19:B19"/>
    <mergeCell ref="A18:B18"/>
    <mergeCell ref="A17:B17"/>
    <mergeCell ref="A8:B8"/>
    <mergeCell ref="A7:B7"/>
    <mergeCell ref="C5:J5"/>
    <mergeCell ref="H7:J7"/>
    <mergeCell ref="D20:F20"/>
    <mergeCell ref="D7:G7"/>
    <mergeCell ref="C10:H10"/>
    <mergeCell ref="C8:H8"/>
    <mergeCell ref="D19:F19"/>
    <mergeCell ref="A233:K233"/>
    <mergeCell ref="A234:K234"/>
    <mergeCell ref="A235:K235"/>
    <mergeCell ref="B79:C79"/>
    <mergeCell ref="B80:C80"/>
    <mergeCell ref="B81:C81"/>
    <mergeCell ref="B82:C82"/>
    <mergeCell ref="A99:K99"/>
    <mergeCell ref="H96:K97"/>
    <mergeCell ref="H94:K94"/>
    <mergeCell ref="A93:K93"/>
    <mergeCell ref="A230:K230"/>
    <mergeCell ref="H79:K79"/>
    <mergeCell ref="H80:K82"/>
    <mergeCell ref="A32:B32"/>
    <mergeCell ref="B35:C35"/>
    <mergeCell ref="A39:B39"/>
    <mergeCell ref="A40:B40"/>
    <mergeCell ref="A75:K75"/>
    <mergeCell ref="A12:B12"/>
    <mergeCell ref="D69:F69"/>
    <mergeCell ref="H57:K59"/>
    <mergeCell ref="A67:B68"/>
    <mergeCell ref="A42:B42"/>
    <mergeCell ref="A72:B72"/>
    <mergeCell ref="A66:B66"/>
    <mergeCell ref="A69:B69"/>
    <mergeCell ref="A70:B70"/>
    <mergeCell ref="K67:K68"/>
    <mergeCell ref="K48:K52"/>
    <mergeCell ref="A61:B61"/>
    <mergeCell ref="A49:B49"/>
    <mergeCell ref="A62:B62"/>
    <mergeCell ref="A63:B63"/>
    <mergeCell ref="D58:F58"/>
    <mergeCell ref="D59:F59"/>
    <mergeCell ref="D60:F60"/>
    <mergeCell ref="D61:F61"/>
    <mergeCell ref="D62:F62"/>
    <mergeCell ref="A57:B57"/>
    <mergeCell ref="A58:B58"/>
    <mergeCell ref="A59:B59"/>
    <mergeCell ref="A41:B41"/>
    <mergeCell ref="C94:F94"/>
    <mergeCell ref="C96:F97"/>
    <mergeCell ref="C27:J27"/>
    <mergeCell ref="C28:J28"/>
    <mergeCell ref="H30:J30"/>
    <mergeCell ref="C31:J31"/>
    <mergeCell ref="H33:J33"/>
    <mergeCell ref="G35:J35"/>
    <mergeCell ref="H38:J38"/>
    <mergeCell ref="H39:J39"/>
    <mergeCell ref="H40:J40"/>
    <mergeCell ref="G42:J42"/>
    <mergeCell ref="H48:J48"/>
    <mergeCell ref="D79:F79"/>
    <mergeCell ref="D80:F80"/>
    <mergeCell ref="D81:F81"/>
    <mergeCell ref="D82:F82"/>
    <mergeCell ref="D83:F83"/>
    <mergeCell ref="H72:J72"/>
    <mergeCell ref="H73:J73"/>
    <mergeCell ref="D67:F67"/>
    <mergeCell ref="D68:F68"/>
    <mergeCell ref="A73:B73"/>
    <mergeCell ref="C9:J9"/>
    <mergeCell ref="D11:J11"/>
    <mergeCell ref="H77:J77"/>
    <mergeCell ref="D21:J21"/>
    <mergeCell ref="D12:J12"/>
    <mergeCell ref="D13:F13"/>
    <mergeCell ref="D15:J15"/>
    <mergeCell ref="D16:J16"/>
    <mergeCell ref="H17:J17"/>
    <mergeCell ref="D17:F17"/>
    <mergeCell ref="H13:J13"/>
    <mergeCell ref="D70:F70"/>
    <mergeCell ref="D71:F71"/>
    <mergeCell ref="D72:F72"/>
    <mergeCell ref="D73:F73"/>
    <mergeCell ref="H67:J67"/>
    <mergeCell ref="H68:J68"/>
    <mergeCell ref="H69:J69"/>
    <mergeCell ref="H70:J70"/>
    <mergeCell ref="H71:J71"/>
    <mergeCell ref="D63:F63"/>
    <mergeCell ref="D55:F55"/>
    <mergeCell ref="D56:F56"/>
    <mergeCell ref="D57:F57"/>
  </mergeCells>
  <pageMargins left="0.3" right="0.25" top="0.2" bottom="0.2" header="0" footer="0"/>
  <pageSetup orientation="portrait" r:id="rId1"/>
  <headerFooter>
    <oddFooter>&amp;R&amp;9Page &amp;P of &amp;N</oddFooter>
  </headerFooter>
  <ignoredErrors>
    <ignoredError sqref="K71" formula="1"/>
  </ignoredErrors>
  <drawing r:id="rId2"/>
  <legacyDrawing r:id="rId3"/>
  <extLst>
    <ext xmlns:x14="http://schemas.microsoft.com/office/spreadsheetml/2009/9/main" uri="{CCE6A557-97BC-4b89-ADB6-D9C93CAAB3DF}">
      <x14:dataValidations xmlns:xm="http://schemas.microsoft.com/office/excel/2006/main" xWindow="525" yWindow="914" count="8">
        <x14:dataValidation type="list" allowBlank="1" showInputMessage="1" showErrorMessage="1" xr:uid="{00000000-0002-0000-0100-000002000000}">
          <x14:formula1>
            <xm:f>Lookup!$B$19:$B$22</xm:f>
          </x14:formula1>
          <xm:sqref>B35</xm:sqref>
        </x14:dataValidation>
        <x14:dataValidation type="list" allowBlank="1" showInputMessage="1" showErrorMessage="1" xr:uid="{00000000-0002-0000-0100-000003000000}">
          <x14:formula1>
            <xm:f>Lookup!$B$3:$B$7</xm:f>
          </x14:formula1>
          <xm:sqref>C57:C62</xm:sqref>
        </x14:dataValidation>
        <x14:dataValidation type="list" allowBlank="1" showInputMessage="1" showErrorMessage="1" xr:uid="{00000000-0002-0000-0100-000004000000}">
          <x14:formula1>
            <xm:f>Lookup!$B$10:$B$11</xm:f>
          </x14:formula1>
          <xm:sqref>H38:H40 H30 H48 H33 C38:C43 H77</xm:sqref>
        </x14:dataValidation>
        <x14:dataValidation type="list" allowBlank="1" showInputMessage="1" showErrorMessage="1" xr:uid="{00000000-0002-0000-0100-000005000000}">
          <x14:formula1>
            <xm:f>Lookup!$B$15:$B$16</xm:f>
          </x14:formula1>
          <xm:sqref>D19</xm:sqref>
        </x14:dataValidation>
        <x14:dataValidation type="list" allowBlank="1" showInputMessage="1" showErrorMessage="1" xr:uid="{00000000-0002-0000-0100-000006000000}">
          <x14:formula1>
            <xm:f>Lookup!$C$25:$C$37</xm:f>
          </x14:formula1>
          <xm:sqref>H17</xm:sqref>
        </x14:dataValidation>
        <x14:dataValidation type="list" allowBlank="1" showErrorMessage="1" prompt="_x000a_" xr:uid="{485BDD32-30BE-401A-83DF-6DB88470B129}">
          <x14:formula1>
            <xm:f>Lookup!$E$3:$E$33</xm:f>
          </x14:formula1>
          <xm:sqref>D50:D51 H50:H51 H46</xm:sqref>
        </x14:dataValidation>
        <x14:dataValidation type="list" allowBlank="1" showErrorMessage="1" prompt="_x000a_" xr:uid="{24D0B4BB-C3B8-4581-92C2-84B93BB10A82}">
          <x14:formula1>
            <xm:f>Lookup!$G$3:$G$14</xm:f>
          </x14:formula1>
          <xm:sqref>E50:E51 I50:I51 I46</xm:sqref>
        </x14:dataValidation>
        <x14:dataValidation type="list" allowBlank="1" showErrorMessage="1" prompt="_x000a_" xr:uid="{C2055F34-6AA5-42E2-A48F-2515C44C7999}">
          <x14:formula1>
            <xm:f>Lookup!$I$3:$I$13</xm:f>
          </x14:formula1>
          <xm:sqref>F50:F51 J50:J51 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804"/>
  <sheetViews>
    <sheetView workbookViewId="0">
      <selection activeCell="M17" sqref="M17"/>
    </sheetView>
  </sheetViews>
  <sheetFormatPr defaultColWidth="9.1796875" defaultRowHeight="14.5"/>
  <cols>
    <col min="1" max="1" width="1.453125" style="3" customWidth="1"/>
    <col min="2" max="2" width="23.7265625" style="4" customWidth="1"/>
    <col min="3" max="3" width="4.26953125" style="4" customWidth="1"/>
    <col min="4" max="4" width="9.453125" style="4" customWidth="1"/>
    <col min="5" max="5" width="7" style="4" customWidth="1"/>
    <col min="6" max="6" width="5.1796875" style="4" customWidth="1"/>
    <col min="7" max="7" width="9.1796875" customWidth="1"/>
    <col min="8" max="8" width="5.1796875" customWidth="1"/>
    <col min="9" max="9" width="7.26953125" customWidth="1"/>
    <col min="10" max="10" width="9.1796875" customWidth="1"/>
  </cols>
  <sheetData>
    <row r="2" spans="1:9">
      <c r="A2" s="37"/>
      <c r="B2" s="5" t="s">
        <v>30</v>
      </c>
      <c r="E2" s="5" t="s">
        <v>246</v>
      </c>
      <c r="F2"/>
      <c r="G2" s="5" t="s">
        <v>247</v>
      </c>
      <c r="I2" s="5" t="s">
        <v>248</v>
      </c>
    </row>
    <row r="3" spans="1:9">
      <c r="B3" s="4" t="s">
        <v>7</v>
      </c>
      <c r="E3" s="88">
        <v>1</v>
      </c>
      <c r="F3"/>
      <c r="G3" s="88" t="s">
        <v>249</v>
      </c>
      <c r="I3" s="88">
        <v>2022</v>
      </c>
    </row>
    <row r="4" spans="1:9">
      <c r="B4" s="4" t="s">
        <v>33</v>
      </c>
      <c r="E4" s="88">
        <v>2</v>
      </c>
      <c r="F4"/>
      <c r="G4" s="88" t="s">
        <v>250</v>
      </c>
      <c r="I4" s="88">
        <v>2023</v>
      </c>
    </row>
    <row r="5" spans="1:9">
      <c r="A5" s="37"/>
      <c r="B5" s="4" t="s">
        <v>37</v>
      </c>
      <c r="E5" s="88">
        <v>3</v>
      </c>
      <c r="F5"/>
      <c r="G5" s="88" t="s">
        <v>245</v>
      </c>
      <c r="I5" s="88">
        <v>2024</v>
      </c>
    </row>
    <row r="6" spans="1:9">
      <c r="B6" s="4" t="s">
        <v>137</v>
      </c>
      <c r="E6" s="88">
        <v>4</v>
      </c>
      <c r="F6"/>
      <c r="G6" s="88" t="s">
        <v>251</v>
      </c>
      <c r="I6" s="88">
        <v>2025</v>
      </c>
    </row>
    <row r="7" spans="1:9">
      <c r="B7" s="4" t="s">
        <v>55</v>
      </c>
      <c r="E7" s="88">
        <v>5</v>
      </c>
      <c r="F7"/>
      <c r="G7" s="88" t="s">
        <v>252</v>
      </c>
      <c r="I7" s="88">
        <v>2026</v>
      </c>
    </row>
    <row r="8" spans="1:9">
      <c r="E8" s="88">
        <v>6</v>
      </c>
      <c r="F8"/>
      <c r="G8" s="88" t="s">
        <v>253</v>
      </c>
      <c r="I8" s="88">
        <v>2027</v>
      </c>
    </row>
    <row r="9" spans="1:9">
      <c r="B9" s="5" t="s">
        <v>31</v>
      </c>
      <c r="E9" s="88">
        <v>7</v>
      </c>
      <c r="F9"/>
      <c r="G9" s="88" t="s">
        <v>254</v>
      </c>
      <c r="I9" s="88">
        <v>2028</v>
      </c>
    </row>
    <row r="10" spans="1:9">
      <c r="B10" s="4" t="s">
        <v>32</v>
      </c>
      <c r="E10" s="88">
        <v>8</v>
      </c>
      <c r="F10"/>
      <c r="G10" s="88" t="s">
        <v>255</v>
      </c>
      <c r="I10" s="88">
        <v>2029</v>
      </c>
    </row>
    <row r="11" spans="1:9">
      <c r="B11" s="4" t="s">
        <v>34</v>
      </c>
      <c r="E11" s="88">
        <v>9</v>
      </c>
      <c r="F11"/>
      <c r="G11" s="88" t="s">
        <v>256</v>
      </c>
      <c r="I11" s="88">
        <v>2030</v>
      </c>
    </row>
    <row r="12" spans="1:9">
      <c r="B12" s="4" t="s">
        <v>35</v>
      </c>
      <c r="E12" s="88">
        <v>10</v>
      </c>
      <c r="F12"/>
      <c r="G12" s="88" t="s">
        <v>257</v>
      </c>
      <c r="I12" s="88">
        <v>2031</v>
      </c>
    </row>
    <row r="13" spans="1:9">
      <c r="E13" s="88">
        <v>11</v>
      </c>
      <c r="F13"/>
      <c r="G13" s="88" t="s">
        <v>258</v>
      </c>
      <c r="I13" s="88">
        <v>2032</v>
      </c>
    </row>
    <row r="14" spans="1:9">
      <c r="B14" s="5" t="s">
        <v>17</v>
      </c>
      <c r="E14" s="88">
        <v>12</v>
      </c>
      <c r="F14"/>
      <c r="G14" s="88" t="s">
        <v>259</v>
      </c>
    </row>
    <row r="15" spans="1:9">
      <c r="B15" s="4" t="s">
        <v>38</v>
      </c>
      <c r="E15" s="88">
        <v>13</v>
      </c>
      <c r="F15"/>
      <c r="G15" s="88"/>
    </row>
    <row r="16" spans="1:9">
      <c r="B16" s="4" t="s">
        <v>39</v>
      </c>
      <c r="E16" s="88">
        <v>14</v>
      </c>
      <c r="F16"/>
    </row>
    <row r="17" spans="1:6">
      <c r="E17" s="88">
        <v>15</v>
      </c>
      <c r="F17"/>
    </row>
    <row r="18" spans="1:6">
      <c r="B18" s="5" t="s">
        <v>11</v>
      </c>
      <c r="D18"/>
      <c r="E18" s="88">
        <v>16</v>
      </c>
      <c r="F18"/>
    </row>
    <row r="19" spans="1:6">
      <c r="A19" s="37"/>
      <c r="B19" s="6" t="s">
        <v>119</v>
      </c>
      <c r="C19" s="6"/>
      <c r="D19"/>
      <c r="E19" s="88">
        <v>17</v>
      </c>
      <c r="F19"/>
    </row>
    <row r="20" spans="1:6">
      <c r="B20" s="6" t="s">
        <v>136</v>
      </c>
      <c r="C20" s="6"/>
      <c r="D20"/>
      <c r="E20" s="88">
        <v>18</v>
      </c>
      <c r="F20"/>
    </row>
    <row r="21" spans="1:6">
      <c r="B21" s="6" t="s">
        <v>118</v>
      </c>
      <c r="C21" s="6"/>
      <c r="D21"/>
      <c r="E21" s="88">
        <v>19</v>
      </c>
      <c r="F21"/>
    </row>
    <row r="22" spans="1:6">
      <c r="B22" s="6" t="s">
        <v>55</v>
      </c>
      <c r="C22" s="6"/>
      <c r="D22"/>
      <c r="E22" s="88">
        <v>20</v>
      </c>
      <c r="F22"/>
    </row>
    <row r="23" spans="1:6">
      <c r="B23" s="6"/>
      <c r="C23" s="6"/>
      <c r="D23"/>
      <c r="E23" s="88">
        <v>21</v>
      </c>
      <c r="F23"/>
    </row>
    <row r="24" spans="1:6">
      <c r="B24" s="5" t="s">
        <v>40</v>
      </c>
      <c r="C24" s="5"/>
      <c r="D24"/>
      <c r="E24" s="88">
        <v>22</v>
      </c>
      <c r="F24"/>
    </row>
    <row r="25" spans="1:6">
      <c r="B25" s="4" t="s">
        <v>42</v>
      </c>
      <c r="C25" s="4" t="s">
        <v>41</v>
      </c>
      <c r="D25"/>
      <c r="E25" s="88">
        <v>23</v>
      </c>
      <c r="F25"/>
    </row>
    <row r="26" spans="1:6">
      <c r="B26" s="4" t="s">
        <v>44</v>
      </c>
      <c r="C26" s="4" t="s">
        <v>43</v>
      </c>
      <c r="D26"/>
      <c r="E26" s="88">
        <v>24</v>
      </c>
      <c r="F26"/>
    </row>
    <row r="27" spans="1:6">
      <c r="B27" s="4" t="s">
        <v>46</v>
      </c>
      <c r="C27" s="4" t="s">
        <v>45</v>
      </c>
      <c r="D27"/>
      <c r="E27" s="88">
        <v>25</v>
      </c>
      <c r="F27"/>
    </row>
    <row r="28" spans="1:6">
      <c r="A28" s="37"/>
      <c r="B28" s="4" t="s">
        <v>48</v>
      </c>
      <c r="C28" s="4" t="s">
        <v>47</v>
      </c>
      <c r="D28"/>
      <c r="E28" s="88">
        <v>26</v>
      </c>
      <c r="F28"/>
    </row>
    <row r="29" spans="1:6">
      <c r="B29" s="4" t="s">
        <v>50</v>
      </c>
      <c r="C29" s="4" t="s">
        <v>49</v>
      </c>
      <c r="D29"/>
      <c r="E29" s="88">
        <v>27</v>
      </c>
      <c r="F29"/>
    </row>
    <row r="30" spans="1:6">
      <c r="B30" s="4" t="s">
        <v>52</v>
      </c>
      <c r="C30" s="4" t="s">
        <v>51</v>
      </c>
      <c r="D30"/>
      <c r="E30" s="88">
        <v>28</v>
      </c>
      <c r="F30"/>
    </row>
    <row r="31" spans="1:6">
      <c r="B31" s="4" t="s">
        <v>54</v>
      </c>
      <c r="C31" s="4" t="s">
        <v>53</v>
      </c>
      <c r="D31"/>
      <c r="E31" s="88">
        <v>29</v>
      </c>
      <c r="F31"/>
    </row>
    <row r="32" spans="1:6">
      <c r="B32" s="4" t="s">
        <v>57</v>
      </c>
      <c r="C32" s="4" t="s">
        <v>56</v>
      </c>
      <c r="E32" s="88">
        <v>30</v>
      </c>
      <c r="F32"/>
    </row>
    <row r="33" spans="1:6">
      <c r="B33" s="4" t="s">
        <v>59</v>
      </c>
      <c r="C33" s="4" t="s">
        <v>58</v>
      </c>
      <c r="E33" s="88">
        <v>31</v>
      </c>
      <c r="F33"/>
    </row>
    <row r="34" spans="1:6">
      <c r="B34" s="4" t="s">
        <v>61</v>
      </c>
      <c r="C34" s="4" t="s">
        <v>60</v>
      </c>
    </row>
    <row r="35" spans="1:6">
      <c r="B35" s="4" t="s">
        <v>63</v>
      </c>
      <c r="C35" s="4" t="s">
        <v>62</v>
      </c>
    </row>
    <row r="36" spans="1:6">
      <c r="B36" s="4" t="s">
        <v>65</v>
      </c>
      <c r="C36" s="4" t="s">
        <v>64</v>
      </c>
    </row>
    <row r="37" spans="1:6">
      <c r="B37" s="4" t="s">
        <v>67</v>
      </c>
      <c r="C37" s="4" t="s">
        <v>66</v>
      </c>
    </row>
    <row r="39" spans="1:6">
      <c r="A39" s="37"/>
    </row>
    <row r="49" spans="1:1">
      <c r="A49" s="37"/>
    </row>
    <row r="61" spans="1:1">
      <c r="A61" s="37"/>
    </row>
    <row r="85" spans="1:1">
      <c r="A85" s="37"/>
    </row>
    <row r="99" spans="1:1">
      <c r="A99" s="37"/>
    </row>
    <row r="120" spans="1:1">
      <c r="A120" s="37"/>
    </row>
    <row r="129" spans="1:1">
      <c r="A129" s="37"/>
    </row>
    <row r="141" spans="1:1">
      <c r="A141" s="37"/>
    </row>
    <row r="147" spans="1:1">
      <c r="A147" s="37"/>
    </row>
    <row r="152" spans="1:1">
      <c r="A152" s="37"/>
    </row>
    <row r="156" spans="1:1">
      <c r="A156" s="37"/>
    </row>
    <row r="159" spans="1:1">
      <c r="A159" s="37"/>
    </row>
    <row r="166" spans="1:1">
      <c r="A166" s="37"/>
    </row>
    <row r="177" spans="1:1">
      <c r="A177" s="37"/>
    </row>
    <row r="199" spans="1:1">
      <c r="A199" s="37"/>
    </row>
    <row r="211" spans="1:1">
      <c r="A211" s="37"/>
    </row>
    <row r="219" spans="1:1">
      <c r="A219" s="37"/>
    </row>
    <row r="229" spans="1:1">
      <c r="A229" s="37"/>
    </row>
    <row r="236" spans="1:1">
      <c r="A236" s="37"/>
    </row>
    <row r="242" spans="1:1">
      <c r="A242" s="37"/>
    </row>
    <row r="246" spans="1:1">
      <c r="A246" s="37"/>
    </row>
    <row r="260" spans="1:1">
      <c r="A260" s="37"/>
    </row>
    <row r="271" spans="1:1">
      <c r="A271" s="37"/>
    </row>
    <row r="279" spans="1:1">
      <c r="A279" s="37"/>
    </row>
    <row r="291" spans="1:1">
      <c r="A291" s="37"/>
    </row>
    <row r="302" spans="1:1">
      <c r="A302" s="37"/>
    </row>
    <row r="311" spans="1:1">
      <c r="A311" s="37"/>
    </row>
    <row r="327" spans="1:1">
      <c r="A327" s="37"/>
    </row>
    <row r="334" spans="1:1">
      <c r="A334" s="37"/>
    </row>
    <row r="341" spans="1:1">
      <c r="A341" s="37"/>
    </row>
    <row r="347" spans="1:1">
      <c r="A347" s="37"/>
    </row>
    <row r="357" spans="1:1">
      <c r="A357" s="37"/>
    </row>
    <row r="363" spans="1:1">
      <c r="A363" s="37"/>
    </row>
    <row r="371" spans="1:1">
      <c r="A371" s="37"/>
    </row>
    <row r="378" spans="1:1">
      <c r="A378" s="37"/>
    </row>
    <row r="387" spans="1:1">
      <c r="A387" s="37"/>
    </row>
    <row r="404" spans="1:1">
      <c r="A404" s="37"/>
    </row>
    <row r="414" spans="1:1">
      <c r="A414" s="37"/>
    </row>
    <row r="423" spans="1:1">
      <c r="A423" s="37"/>
    </row>
    <row r="430" spans="1:1">
      <c r="A430" s="37"/>
    </row>
    <row r="438" spans="1:1">
      <c r="A438" s="37"/>
    </row>
    <row r="445" spans="1:1">
      <c r="A445" s="37"/>
    </row>
    <row r="455" spans="1:1">
      <c r="A455" s="37"/>
    </row>
    <row r="463" spans="1:1">
      <c r="A463" s="37"/>
    </row>
    <row r="479" spans="1:1">
      <c r="A479" s="37"/>
    </row>
    <row r="495" spans="1:1">
      <c r="A495" s="37"/>
    </row>
    <row r="503" spans="1:1">
      <c r="A503" s="37"/>
    </row>
    <row r="520" spans="1:1">
      <c r="A520" s="37"/>
    </row>
    <row r="531" spans="1:1">
      <c r="A531" s="37"/>
    </row>
    <row r="548" spans="1:1">
      <c r="A548" s="37"/>
    </row>
    <row r="571" spans="1:1">
      <c r="A571" s="37"/>
    </row>
    <row r="585" spans="1:1">
      <c r="A585" s="37"/>
    </row>
    <row r="590" spans="1:1">
      <c r="A590" s="37"/>
    </row>
    <row r="592" spans="1:1">
      <c r="A592" s="37"/>
    </row>
    <row r="594" spans="1:1">
      <c r="A594" s="37"/>
    </row>
    <row r="603" spans="1:1">
      <c r="A603" s="37"/>
    </row>
    <row r="611" spans="1:1">
      <c r="A611" s="37"/>
    </row>
    <row r="616" spans="1:1">
      <c r="A616" s="37"/>
    </row>
    <row r="618" spans="1:1">
      <c r="A618" s="37"/>
    </row>
    <row r="620" spans="1:1">
      <c r="A620" s="37"/>
    </row>
    <row r="804" spans="1:1">
      <c r="A804" s="7"/>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2:BF14"/>
  <sheetViews>
    <sheetView workbookViewId="0"/>
  </sheetViews>
  <sheetFormatPr defaultRowHeight="14.5"/>
  <cols>
    <col min="1" max="1" width="25" bestFit="1" customWidth="1"/>
    <col min="2" max="3" width="11.7265625" style="10" bestFit="1" customWidth="1"/>
    <col min="4" max="4" width="19.54296875" style="10" bestFit="1" customWidth="1"/>
    <col min="5" max="5" width="17.54296875" style="10" customWidth="1"/>
    <col min="6" max="6" width="19" style="10" bestFit="1" customWidth="1"/>
    <col min="7" max="7" width="14.7265625" style="10" bestFit="1" customWidth="1"/>
    <col min="8" max="8" width="16.7265625" style="10" bestFit="1" customWidth="1"/>
    <col min="9" max="9" width="12.453125" style="10" bestFit="1" customWidth="1"/>
    <col min="10" max="10" width="15.7265625" style="10" bestFit="1" customWidth="1"/>
    <col min="11" max="11" width="15.1796875" style="10" bestFit="1" customWidth="1"/>
    <col min="12" max="12" width="17.453125" style="10" bestFit="1" customWidth="1"/>
    <col min="13" max="13" width="16.7265625" style="10" bestFit="1" customWidth="1"/>
    <col min="14" max="14" width="11.26953125" style="10" bestFit="1" customWidth="1"/>
    <col min="15" max="15" width="12.453125" style="10" bestFit="1" customWidth="1"/>
    <col min="16" max="16" width="17.453125" style="10" bestFit="1" customWidth="1"/>
    <col min="17" max="17" width="25.1796875" style="10" bestFit="1" customWidth="1"/>
    <col min="18" max="21" width="14" style="10" bestFit="1" customWidth="1"/>
    <col min="22" max="22" width="11.1796875" style="10" bestFit="1" customWidth="1"/>
    <col min="23" max="23" width="14.1796875" style="10" bestFit="1" customWidth="1"/>
    <col min="24" max="24" width="16.1796875" style="10" bestFit="1" customWidth="1"/>
    <col min="25" max="26" width="14.1796875" style="10" bestFit="1" customWidth="1"/>
    <col min="27" max="27" width="13.1796875" style="10" bestFit="1" customWidth="1"/>
    <col min="28" max="31" width="14.81640625" style="10" bestFit="1" customWidth="1"/>
    <col min="32" max="32" width="12" style="10" bestFit="1" customWidth="1"/>
    <col min="33" max="36" width="16" style="10" bestFit="1" customWidth="1"/>
    <col min="37" max="37" width="13.26953125" style="10" bestFit="1" customWidth="1"/>
    <col min="38" max="41" width="14.453125" style="10" bestFit="1" customWidth="1"/>
    <col min="42" max="42" width="11.54296875" style="10" bestFit="1" customWidth="1"/>
    <col min="43" max="43" width="14.26953125" style="10" bestFit="1" customWidth="1"/>
    <col min="44" max="45" width="12.81640625" style="10" customWidth="1"/>
    <col min="46" max="46" width="14.54296875" style="10" bestFit="1" customWidth="1"/>
    <col min="47" max="47" width="14.26953125" style="10" bestFit="1" customWidth="1"/>
    <col min="48" max="48" width="13.26953125" style="10" bestFit="1" customWidth="1"/>
    <col min="49" max="49" width="22" style="10" bestFit="1" customWidth="1"/>
    <col min="50" max="53" width="19.1796875" style="10" bestFit="1" customWidth="1"/>
    <col min="54" max="54" width="12.81640625" style="10" bestFit="1" customWidth="1"/>
    <col min="55" max="55" width="14.54296875" style="10" bestFit="1" customWidth="1"/>
    <col min="56" max="56" width="21" style="10" bestFit="1" customWidth="1"/>
    <col min="57" max="57" width="15.7265625" bestFit="1" customWidth="1"/>
  </cols>
  <sheetData>
    <row r="2" spans="1:58" s="8" customFormat="1">
      <c r="A2" s="8" t="s">
        <v>164</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row>
    <row r="4" spans="1:58">
      <c r="BE4" s="10"/>
      <c r="BF4" s="10"/>
    </row>
    <row r="5" spans="1:58">
      <c r="A5" s="9" t="s">
        <v>101</v>
      </c>
      <c r="B5" s="10" t="s">
        <v>69</v>
      </c>
      <c r="C5" s="10" t="s">
        <v>165</v>
      </c>
      <c r="D5" s="10" t="s">
        <v>166</v>
      </c>
      <c r="E5" s="10" t="s">
        <v>70</v>
      </c>
      <c r="F5" s="10" t="s">
        <v>167</v>
      </c>
      <c r="G5" s="10" t="s">
        <v>241</v>
      </c>
      <c r="H5" s="10" t="s">
        <v>242</v>
      </c>
      <c r="I5" s="10" t="s">
        <v>71</v>
      </c>
      <c r="J5" s="10" t="s">
        <v>72</v>
      </c>
      <c r="K5" s="10" t="s">
        <v>168</v>
      </c>
      <c r="L5" s="10" t="s">
        <v>169</v>
      </c>
      <c r="M5" s="10" t="s">
        <v>170</v>
      </c>
      <c r="N5" s="10" t="s">
        <v>171</v>
      </c>
      <c r="O5" s="10" t="s">
        <v>172</v>
      </c>
      <c r="P5" s="10" t="s">
        <v>173</v>
      </c>
      <c r="Q5" s="10" t="s">
        <v>174</v>
      </c>
      <c r="R5" s="10" t="s">
        <v>175</v>
      </c>
      <c r="S5" s="10" t="s">
        <v>176</v>
      </c>
      <c r="T5" s="10" t="s">
        <v>73</v>
      </c>
      <c r="U5" s="10" t="s">
        <v>74</v>
      </c>
      <c r="V5" s="10" t="s">
        <v>75</v>
      </c>
      <c r="W5" s="10" t="s">
        <v>76</v>
      </c>
      <c r="X5" s="10" t="s">
        <v>77</v>
      </c>
      <c r="Y5" s="10" t="s">
        <v>78</v>
      </c>
      <c r="Z5" s="10" t="s">
        <v>79</v>
      </c>
      <c r="AA5" s="10" t="s">
        <v>80</v>
      </c>
      <c r="AB5" s="10" t="s">
        <v>81</v>
      </c>
      <c r="AC5" s="10" t="s">
        <v>82</v>
      </c>
      <c r="AD5" s="10" t="s">
        <v>83</v>
      </c>
      <c r="AE5" s="10" t="s">
        <v>84</v>
      </c>
      <c r="AF5" s="10" t="s">
        <v>85</v>
      </c>
      <c r="AG5" s="10" t="s">
        <v>86</v>
      </c>
      <c r="AH5" s="10" t="s">
        <v>87</v>
      </c>
      <c r="AI5" s="10" t="s">
        <v>88</v>
      </c>
      <c r="AJ5" s="10" t="s">
        <v>177</v>
      </c>
      <c r="AK5" s="10" t="s">
        <v>89</v>
      </c>
      <c r="BE5" s="10"/>
      <c r="BF5" s="10"/>
    </row>
    <row r="6" spans="1:58">
      <c r="B6" s="10" t="s">
        <v>68</v>
      </c>
      <c r="C6" s="10">
        <f>'PART A Application Form'!C27</f>
        <v>0</v>
      </c>
      <c r="D6" s="10" t="str">
        <f>IF(ISBLANK('PART A Application Form'!C28),"",'PART A Application Form'!C28)</f>
        <v/>
      </c>
      <c r="E6" s="10">
        <f>'PART A Application Form'!C5</f>
        <v>0</v>
      </c>
      <c r="F6" s="10">
        <f>'PART A Application Form'!H33</f>
        <v>0</v>
      </c>
      <c r="G6" s="10">
        <f>'PART A Application Form'!H30</f>
        <v>0</v>
      </c>
      <c r="H6" s="10" t="str">
        <f>IF(ISBLANK('PART A Application Form'!C31),"",'PART A Application Form'!C31)</f>
        <v/>
      </c>
      <c r="I6" s="10">
        <f>'PART A Application Form'!B35</f>
        <v>0</v>
      </c>
      <c r="J6" s="10">
        <f>'PART A Application Form'!G35</f>
        <v>0</v>
      </c>
      <c r="K6" s="10">
        <f>'PART A Application Form'!H38</f>
        <v>0</v>
      </c>
      <c r="L6" s="10">
        <f>'PART A Application Form'!H39</f>
        <v>0</v>
      </c>
      <c r="M6" s="10">
        <f>'PART A Application Form'!H40</f>
        <v>0</v>
      </c>
      <c r="N6" s="10">
        <f>'PART A Application Form'!C38</f>
        <v>0</v>
      </c>
      <c r="O6" s="10">
        <f>'PART A Application Form'!C39</f>
        <v>0</v>
      </c>
      <c r="P6" s="10">
        <f>'PART A Application Form'!C40</f>
        <v>0</v>
      </c>
      <c r="Q6" s="10">
        <f>'PART A Application Form'!C41</f>
        <v>0</v>
      </c>
      <c r="R6" s="10">
        <f>'PART A Application Form'!C42</f>
        <v>0</v>
      </c>
      <c r="S6" s="10" t="str">
        <f>IF(ISBLANK('PART A Application Form'!G42),"",'PART A Application Form'!G42)</f>
        <v/>
      </c>
      <c r="T6" s="10">
        <f>'PART A Application Form'!C7</f>
        <v>0</v>
      </c>
      <c r="U6" s="10">
        <f>'PART A Application Form'!H7</f>
        <v>0</v>
      </c>
      <c r="V6" s="10">
        <f>'PART A Application Form'!D11</f>
        <v>0</v>
      </c>
      <c r="W6" s="10">
        <f>'PART A Application Form'!D12</f>
        <v>0</v>
      </c>
      <c r="X6" s="10">
        <f>'PART A Application Form'!D13</f>
        <v>0</v>
      </c>
      <c r="Y6" s="10" t="str">
        <f>'PART A Application Form'!H13</f>
        <v>NS</v>
      </c>
      <c r="Z6" s="10" t="str">
        <f>'PART A Application Form'!D15</f>
        <v xml:space="preserve"> </v>
      </c>
      <c r="AA6" s="10">
        <f>'PART A Application Form'!D16</f>
        <v>0</v>
      </c>
      <c r="AB6" s="10">
        <f>'PART A Application Form'!D17</f>
        <v>0</v>
      </c>
      <c r="AC6" s="10">
        <f>'PART A Application Form'!H17</f>
        <v>0</v>
      </c>
      <c r="AD6" s="10">
        <f>'PART A Application Form'!D19</f>
        <v>0</v>
      </c>
      <c r="AE6" s="10">
        <f>'PART A Application Form'!D20</f>
        <v>0</v>
      </c>
      <c r="AF6" s="10">
        <f>'PART A Application Form'!H20</f>
        <v>0</v>
      </c>
      <c r="AG6" s="10">
        <f>'PART A Application Form'!D21</f>
        <v>0</v>
      </c>
      <c r="AH6" s="10">
        <f>'PART A Application Form'!D22</f>
        <v>0</v>
      </c>
      <c r="AI6" s="10">
        <f>'PART A Application Form'!D23</f>
        <v>0</v>
      </c>
      <c r="AJ6" s="10">
        <f>'PART A Application Form'!C9</f>
        <v>0</v>
      </c>
      <c r="BE6" s="10"/>
      <c r="BF6" s="10"/>
    </row>
    <row r="7" spans="1:58">
      <c r="BE7" s="10"/>
      <c r="BF7" s="10"/>
    </row>
    <row r="13" spans="1:58">
      <c r="A13" s="9" t="s">
        <v>102</v>
      </c>
      <c r="B13" s="10" t="s">
        <v>90</v>
      </c>
      <c r="C13" s="10" t="s">
        <v>91</v>
      </c>
      <c r="D13" s="10" t="s">
        <v>92</v>
      </c>
      <c r="E13" s="10" t="s">
        <v>93</v>
      </c>
      <c r="F13" s="10" t="s">
        <v>100</v>
      </c>
      <c r="G13" s="10" t="s">
        <v>94</v>
      </c>
      <c r="H13" s="10" t="s">
        <v>178</v>
      </c>
      <c r="I13" s="10" t="s">
        <v>179</v>
      </c>
      <c r="J13" s="10" t="s">
        <v>95</v>
      </c>
      <c r="K13" s="10" t="s">
        <v>96</v>
      </c>
      <c r="L13" s="10" t="s">
        <v>180</v>
      </c>
      <c r="M13" s="10" t="s">
        <v>181</v>
      </c>
      <c r="N13" s="10" t="s">
        <v>218</v>
      </c>
      <c r="O13" s="10" t="s">
        <v>219</v>
      </c>
      <c r="P13" s="10" t="s">
        <v>220</v>
      </c>
      <c r="Q13" s="10" t="s">
        <v>221</v>
      </c>
      <c r="R13" s="10" t="s">
        <v>182</v>
      </c>
      <c r="S13" s="10" t="s">
        <v>183</v>
      </c>
      <c r="T13" s="10" t="s">
        <v>184</v>
      </c>
      <c r="U13" s="10" t="s">
        <v>185</v>
      </c>
      <c r="V13" s="10" t="s">
        <v>186</v>
      </c>
      <c r="W13" s="10" t="s">
        <v>187</v>
      </c>
      <c r="X13" s="10" t="s">
        <v>188</v>
      </c>
      <c r="Y13" s="10" t="s">
        <v>189</v>
      </c>
      <c r="Z13" s="10" t="s">
        <v>190</v>
      </c>
      <c r="AA13" s="10" t="s">
        <v>191</v>
      </c>
      <c r="AB13" s="10" t="s">
        <v>192</v>
      </c>
      <c r="AC13" s="10" t="s">
        <v>193</v>
      </c>
      <c r="AD13" s="10" t="s">
        <v>194</v>
      </c>
      <c r="AE13" s="10" t="s">
        <v>195</v>
      </c>
      <c r="AF13" s="10" t="s">
        <v>196</v>
      </c>
      <c r="AG13" s="10" t="s">
        <v>197</v>
      </c>
      <c r="AH13" s="10" t="s">
        <v>198</v>
      </c>
      <c r="AI13" s="10" t="s">
        <v>199</v>
      </c>
      <c r="AJ13" s="10" t="s">
        <v>200</v>
      </c>
      <c r="AK13" s="10" t="s">
        <v>201</v>
      </c>
      <c r="AL13" s="10" t="s">
        <v>202</v>
      </c>
      <c r="AM13" s="10" t="s">
        <v>203</v>
      </c>
      <c r="AN13" s="10" t="s">
        <v>204</v>
      </c>
      <c r="AO13" s="10" t="s">
        <v>205</v>
      </c>
      <c r="AP13" s="10" t="s">
        <v>206</v>
      </c>
      <c r="AQ13" s="10" t="s">
        <v>207</v>
      </c>
      <c r="AR13" s="10" t="s">
        <v>208</v>
      </c>
      <c r="AS13" s="10" t="s">
        <v>209</v>
      </c>
      <c r="AT13" s="10" t="s">
        <v>210</v>
      </c>
      <c r="AU13" s="10" t="s">
        <v>211</v>
      </c>
      <c r="AV13" s="10" t="s">
        <v>244</v>
      </c>
      <c r="AW13" s="10" t="s">
        <v>212</v>
      </c>
      <c r="AX13" s="10" t="s">
        <v>213</v>
      </c>
      <c r="AY13" s="10" t="s">
        <v>214</v>
      </c>
      <c r="AZ13" s="10" t="s">
        <v>215</v>
      </c>
      <c r="BA13" s="10" t="s">
        <v>216</v>
      </c>
      <c r="BB13" s="10" t="s">
        <v>97</v>
      </c>
      <c r="BC13" s="10" t="s">
        <v>98</v>
      </c>
      <c r="BD13" s="10" t="s">
        <v>243</v>
      </c>
      <c r="BE13" s="10" t="s">
        <v>99</v>
      </c>
    </row>
    <row r="14" spans="1:58">
      <c r="B14" s="10" t="s">
        <v>68</v>
      </c>
      <c r="C14" s="10" t="s">
        <v>36</v>
      </c>
      <c r="D14" s="68"/>
      <c r="E14" s="68"/>
      <c r="F14" s="93"/>
      <c r="G14" s="93"/>
      <c r="H14" s="10">
        <f>'PART A Application Form'!H48</f>
        <v>0</v>
      </c>
      <c r="J14" s="69" t="str">
        <f>IF(CONCATENATE('PART A Application Form'!D50,"-",'PART A Application Form'!E50,"-",'PART A Application Form'!F50)="--","",CONCATENATE('PART A Application Form'!D50,"-",'PART A Application Form'!E50,"-",'PART A Application Form'!F50))</f>
        <v/>
      </c>
      <c r="K14" s="69" t="str">
        <f>IF(CONCATENATE('PART A Application Form'!H50,"-",'PART A Application Form'!I50,"-",'PART A Application Form'!J50)="--","",CONCATENATE('PART A Application Form'!H50,"-",'PART A Application Form'!I50,"-",'PART A Application Form'!J50))</f>
        <v/>
      </c>
      <c r="L14" s="69" t="str">
        <f>IF(CONCATENATE('PART A Application Form'!D51,"-",'PART A Application Form'!E51,"-",'PART A Application Form'!F51)="--","",CONCATENATE('PART A Application Form'!D51,"-",'PART A Application Form'!E51,"-",'PART A Application Form'!F51))</f>
        <v/>
      </c>
      <c r="M14" s="69" t="str">
        <f>IF(CONCATENATE('PART A Application Form'!H51,"-",'PART A Application Form'!I51,"-",'PART A Application Form'!J51)="--","",CONCATENATE('PART A Application Form'!H51,"-",'PART A Application Form'!I51,"-",'PART A Application Form'!J51))</f>
        <v/>
      </c>
      <c r="N14" s="69" t="str">
        <f>'PART A Application Form'!C68</f>
        <v/>
      </c>
      <c r="O14" s="94" t="str">
        <f>'PART A Application Form'!D68</f>
        <v/>
      </c>
      <c r="P14" s="94" t="str">
        <f>'PART A Application Form'!G68</f>
        <v/>
      </c>
      <c r="Q14" s="94" t="str">
        <f>'PART A Application Form'!H68</f>
        <v/>
      </c>
      <c r="R14" s="10">
        <f>'PART A Application Form'!C69</f>
        <v>0</v>
      </c>
      <c r="S14" s="10">
        <f>'PART A Application Form'!D69</f>
        <v>0</v>
      </c>
      <c r="T14" s="10">
        <f>'PART A Application Form'!G69</f>
        <v>0</v>
      </c>
      <c r="U14" s="10">
        <f>'PART A Application Form'!H69</f>
        <v>0</v>
      </c>
      <c r="V14" s="10">
        <f>'PART A Application Form'!K69</f>
        <v>0</v>
      </c>
      <c r="W14" s="10">
        <f>'PART A Application Form'!C70</f>
        <v>0</v>
      </c>
      <c r="X14" s="10">
        <f>'PART A Application Form'!D70</f>
        <v>0</v>
      </c>
      <c r="Y14" s="10">
        <f>'PART A Application Form'!G70</f>
        <v>0</v>
      </c>
      <c r="Z14" s="10">
        <f>'PART A Application Form'!H70</f>
        <v>0</v>
      </c>
      <c r="AA14" s="10">
        <f>'PART A Application Form'!K70</f>
        <v>0</v>
      </c>
      <c r="AB14" s="10">
        <f>'PART A Application Form'!C71</f>
        <v>0</v>
      </c>
      <c r="AC14" s="10">
        <f>'PART A Application Form'!D71</f>
        <v>0</v>
      </c>
      <c r="AD14" s="10">
        <f>'PART A Application Form'!G71</f>
        <v>0</v>
      </c>
      <c r="AE14" s="10">
        <f>'PART A Application Form'!H71</f>
        <v>0</v>
      </c>
      <c r="AF14" s="10">
        <f>'PART A Application Form'!K71</f>
        <v>0</v>
      </c>
      <c r="AG14" s="10">
        <f>'PART A Application Form'!C72</f>
        <v>0</v>
      </c>
      <c r="AH14" s="10">
        <f>'PART A Application Form'!D72</f>
        <v>0</v>
      </c>
      <c r="AI14" s="10">
        <f>'PART A Application Form'!G72</f>
        <v>0</v>
      </c>
      <c r="AJ14" s="10">
        <f>'PART A Application Form'!H72</f>
        <v>0</v>
      </c>
      <c r="AK14" s="10">
        <f>'PART A Application Form'!K72</f>
        <v>0</v>
      </c>
      <c r="AL14" s="10">
        <f>'PART A Application Form'!C73</f>
        <v>0</v>
      </c>
      <c r="AM14" s="10">
        <f>'PART A Application Form'!D73</f>
        <v>0</v>
      </c>
      <c r="AN14" s="10">
        <f>'PART A Application Form'!G73</f>
        <v>0</v>
      </c>
      <c r="AO14" s="10">
        <f>'PART A Application Form'!H73</f>
        <v>0</v>
      </c>
      <c r="AP14" s="10">
        <f>'PART A Application Form'!K73</f>
        <v>0</v>
      </c>
      <c r="AQ14" s="10">
        <f>'PART A Application Form'!H77</f>
        <v>0</v>
      </c>
      <c r="AR14" s="10">
        <f>'PART A Application Form'!D80</f>
        <v>0</v>
      </c>
      <c r="AS14" s="10">
        <f>'PART A Application Form'!G80</f>
        <v>0</v>
      </c>
      <c r="AT14" s="10">
        <f>'PART A Application Form'!D82</f>
        <v>0</v>
      </c>
      <c r="AU14" s="10">
        <f>'PART A Application Form'!G82</f>
        <v>0</v>
      </c>
      <c r="AV14" s="10" t="str">
        <f>'PART A Application Form'!G88</f>
        <v/>
      </c>
      <c r="AW14" s="10" t="str">
        <f>'PART A Application Form'!G90</f>
        <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Application Checklist</vt:lpstr>
      <vt:lpstr>PART A Application Form</vt:lpstr>
      <vt:lpstr>Lookup</vt:lpstr>
      <vt:lpstr>Database Imports</vt:lpstr>
      <vt:lpstr>'Application Checklist'!Print_Area</vt:lpstr>
      <vt:lpstr>'PART A Application Form'!Print_Area</vt:lpstr>
      <vt:lpstr>'PART A Application Form'!Print_Titles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dc:creator>
  <cp:lastModifiedBy>Thomson, Samantha</cp:lastModifiedBy>
  <cp:lastPrinted>2020-01-17T18:03:58Z</cp:lastPrinted>
  <dcterms:created xsi:type="dcterms:W3CDTF">2015-05-28T11:11:18Z</dcterms:created>
  <dcterms:modified xsi:type="dcterms:W3CDTF">2026-05-04T10:50:27Z</dcterms:modified>
</cp:coreProperties>
</file>